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cbre-my.sharepoint.com/personal/apoorv_saxena_cbre_com/Documents/Documents/Galgotia University/GU Downloads/BOQ/"/>
    </mc:Choice>
  </mc:AlternateContent>
  <xr:revisionPtr revIDLastSave="21" documentId="13_ncr:1_{08DD11DE-9B3F-4850-9262-ED995EED711D}" xr6:coauthVersionLast="47" xr6:coauthVersionMax="47" xr10:uidLastSave="{6A9C4571-EE0E-4D48-BB73-F1B6387957BF}"/>
  <bookViews>
    <workbookView xWindow="-110" yWindow="-110" windowWidth="18590" windowHeight="10420" tabRatio="563" activeTab="1" xr2:uid="{00000000-000D-0000-FFFF-FFFF00000000}"/>
  </bookViews>
  <sheets>
    <sheet name="Summ" sheetId="3" r:id="rId1"/>
    <sheet name="BOQ" sheetId="4" r:id="rId2"/>
  </sheets>
  <definedNames>
    <definedName name="_xlnm.Print_Area" localSheetId="1">BOQ!$A$1:$F$238</definedName>
    <definedName name="_xlnm.Print_Titles" localSheetId="1">BOQ!$3:$3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2" i="4" l="1"/>
  <c r="F59" i="4"/>
  <c r="F62" i="4"/>
  <c r="F64" i="4"/>
  <c r="F69" i="4"/>
  <c r="F71" i="4"/>
  <c r="F73" i="4"/>
  <c r="F75" i="4"/>
  <c r="F77" i="4"/>
  <c r="F79" i="4"/>
  <c r="F87" i="4"/>
  <c r="F94" i="4"/>
  <c r="F104" i="4" s="1"/>
  <c r="C9" i="3" s="1"/>
  <c r="F97" i="4"/>
  <c r="F100" i="4"/>
  <c r="F115" i="4"/>
  <c r="F117" i="4"/>
  <c r="F119" i="4"/>
  <c r="F121" i="4"/>
  <c r="F122" i="4"/>
  <c r="F123" i="4"/>
  <c r="F126" i="4"/>
  <c r="F128" i="4"/>
  <c r="F130" i="4"/>
  <c r="F131" i="4"/>
  <c r="F134" i="4"/>
  <c r="F137" i="4"/>
  <c r="F139" i="4"/>
  <c r="F141" i="4"/>
  <c r="F143" i="4"/>
  <c r="F145" i="4"/>
  <c r="F147" i="4"/>
  <c r="F149" i="4"/>
  <c r="F151" i="4"/>
  <c r="F153" i="4"/>
  <c r="F155" i="4"/>
  <c r="F157" i="4"/>
  <c r="F159" i="4"/>
  <c r="F161" i="4"/>
  <c r="F163" i="4"/>
  <c r="F165" i="4"/>
  <c r="F167" i="4"/>
  <c r="F169" i="4"/>
  <c r="F171" i="4"/>
  <c r="F173" i="4"/>
  <c r="F179" i="4"/>
  <c r="F181" i="4"/>
  <c r="F183" i="4"/>
  <c r="F185" i="4"/>
  <c r="F187" i="4"/>
  <c r="F189" i="4"/>
  <c r="F194" i="4"/>
  <c r="F196" i="4"/>
  <c r="F198" i="4"/>
  <c r="F200" i="4"/>
  <c r="F202" i="4"/>
  <c r="F204" i="4"/>
  <c r="F206" i="4"/>
  <c r="F208" i="4"/>
  <c r="F210" i="4"/>
  <c r="F212" i="4"/>
  <c r="F214" i="4"/>
  <c r="F216" i="4"/>
  <c r="F221" i="4"/>
  <c r="F223" i="4"/>
  <c r="F225" i="4"/>
  <c r="F227" i="4"/>
  <c r="F229" i="4"/>
  <c r="F231" i="4"/>
  <c r="F233" i="4"/>
  <c r="F235" i="4"/>
  <c r="F13" i="4"/>
  <c r="F19" i="4"/>
  <c r="F16" i="4"/>
  <c r="B9" i="3"/>
  <c r="A9" i="3"/>
  <c r="B8" i="3"/>
  <c r="A8" i="3"/>
  <c r="B7" i="3"/>
  <c r="A7" i="3"/>
  <c r="B6" i="3"/>
  <c r="A6" i="3"/>
  <c r="F52" i="4"/>
  <c r="F51" i="4"/>
  <c r="F50" i="4"/>
  <c r="F49" i="4"/>
  <c r="F48" i="4"/>
  <c r="F47" i="4"/>
  <c r="F46" i="4"/>
  <c r="F45" i="4"/>
  <c r="F44" i="4"/>
  <c r="F43" i="4"/>
  <c r="F42" i="4"/>
  <c r="F40" i="4"/>
  <c r="F39" i="4"/>
  <c r="F38" i="4"/>
  <c r="F37" i="4"/>
  <c r="F36" i="4"/>
  <c r="F35" i="4"/>
  <c r="F34" i="4"/>
  <c r="F33" i="4"/>
  <c r="F32" i="4"/>
  <c r="F31" i="4"/>
  <c r="F30" i="4"/>
  <c r="F29" i="4"/>
  <c r="F28" i="4"/>
  <c r="F27" i="4"/>
  <c r="F26" i="4"/>
  <c r="F25" i="4"/>
  <c r="F24" i="4"/>
  <c r="F23" i="4"/>
  <c r="F22" i="4"/>
  <c r="F21" i="4"/>
  <c r="F20" i="4"/>
  <c r="F18" i="4"/>
  <c r="F17" i="4"/>
  <c r="F15" i="4"/>
  <c r="F14" i="4"/>
  <c r="F12" i="4"/>
  <c r="F11" i="4"/>
  <c r="F10" i="4"/>
  <c r="A2" i="3"/>
  <c r="B13" i="3"/>
  <c r="A13" i="3"/>
  <c r="B12" i="3"/>
  <c r="A12" i="3"/>
  <c r="B11" i="3"/>
  <c r="A11" i="3"/>
  <c r="B10" i="3"/>
  <c r="A10" i="3"/>
  <c r="F218" i="4" l="1"/>
  <c r="C12" i="3" s="1"/>
  <c r="F190" i="4"/>
  <c r="C11" i="3" s="1"/>
  <c r="F81" i="4"/>
  <c r="C8" i="3" s="1"/>
  <c r="F175" i="4"/>
  <c r="C10" i="3" s="1"/>
  <c r="F54" i="4"/>
  <c r="C6" i="3" s="1"/>
  <c r="F237" i="4"/>
  <c r="C13" i="3" s="1"/>
  <c r="F65" i="4"/>
  <c r="C7" i="3" s="1"/>
  <c r="C15" i="3" l="1"/>
</calcChain>
</file>

<file path=xl/sharedStrings.xml><?xml version="1.0" encoding="utf-8"?>
<sst xmlns="http://schemas.openxmlformats.org/spreadsheetml/2006/main" count="264" uniqueCount="170">
  <si>
    <t>Nos.</t>
  </si>
  <si>
    <t>Description</t>
  </si>
  <si>
    <t>Unit</t>
  </si>
  <si>
    <t>No.</t>
  </si>
  <si>
    <t>RM</t>
  </si>
  <si>
    <t>GRAND TOTAL</t>
  </si>
  <si>
    <t>a.</t>
  </si>
  <si>
    <t>b.</t>
  </si>
  <si>
    <t>A.</t>
  </si>
  <si>
    <t>1.</t>
  </si>
  <si>
    <t xml:space="preserve"> </t>
  </si>
  <si>
    <t>B.</t>
  </si>
  <si>
    <t>C.</t>
  </si>
  <si>
    <t>i.</t>
  </si>
  <si>
    <t>ii.</t>
  </si>
  <si>
    <t>Necessary interlocking, relays, power supplies and wiring etc. that may be required to automatically start smoke exhaust fans  and staricase / lift well pressurization fans and to  stop automatically air-conditioning plant and indoor air supply units and fire dampers on the detection of a fire signal through the fire alarm panel to be included in the scope of work and costs quoted above. It should also ensure automatic opening of all access controlled doors on fire signal.</t>
  </si>
  <si>
    <t>iii.</t>
  </si>
  <si>
    <t>iv.</t>
  </si>
  <si>
    <t>Contractor shall submit the fire life safety sequence of operation of various exhaust and pressurization fans and AC plants for approval to client / architect / consultant before implementation.</t>
  </si>
  <si>
    <t>SL.</t>
  </si>
  <si>
    <t>DESCRIPTION</t>
  </si>
  <si>
    <t>AMOUNT</t>
  </si>
  <si>
    <t>NO.</t>
  </si>
  <si>
    <t>(Rs.)</t>
  </si>
  <si>
    <t>Sl.
No.</t>
  </si>
  <si>
    <t>Rate
(Rs.)</t>
  </si>
  <si>
    <t>Amount
(Rs.)</t>
  </si>
  <si>
    <t>For Fire detection signal</t>
  </si>
  <si>
    <t>v.</t>
  </si>
  <si>
    <t>It will be an absolute responsibility of the contractor to ensure design of fire safety system / sequence as per NFPA / NBC / Indian standards.</t>
  </si>
  <si>
    <t>Contractor to submit fire detection schematic.</t>
  </si>
  <si>
    <t>HEAT DETECTOR</t>
  </si>
  <si>
    <t>MANUAL CALL POINT</t>
  </si>
  <si>
    <t>FAULT ISOLATOR</t>
  </si>
  <si>
    <t>RESPONSE INDICATOR</t>
  </si>
  <si>
    <t>FIRE ALARM CONTROL PANEL</t>
  </si>
  <si>
    <t>FIRE FIGHTERS TELEPHONE JACK</t>
  </si>
  <si>
    <t>SMOKE DETECTOR (PHOTO ELECTRIC)</t>
  </si>
  <si>
    <t>20mm dia, 2mm thick FRLS PVC conduit.</t>
  </si>
  <si>
    <t>25mm dia, 2mm thick FRLS PVC conduit.</t>
  </si>
  <si>
    <t>Qty</t>
  </si>
  <si>
    <t>TERMINATION OF FIRE SURVIVAL ARMOURED CABLE</t>
  </si>
  <si>
    <t>MULTI-CRITERIA (PHOTO-THERMAL) DETECTOR</t>
  </si>
  <si>
    <t>Note:</t>
  </si>
  <si>
    <t xml:space="preserve">GST shall be extra </t>
  </si>
  <si>
    <t>mtr.</t>
  </si>
  <si>
    <t>IP BASED CCTV SYSTEM</t>
  </si>
  <si>
    <t>IP Varifocal Dome  camera: For Class Room &amp; Lobby Area</t>
  </si>
  <si>
    <t xml:space="preserve">IP Fixed Dome  camera for Lift:   </t>
  </si>
  <si>
    <t>64 CH NETWORK VIDEO RECORDER :</t>
  </si>
  <si>
    <t>HDD For Camera Recording :</t>
  </si>
  <si>
    <t>Supply, installation, testing &amp; commissioning of 8 TB Survillance HDD for camera recording.(24*7 )</t>
  </si>
  <si>
    <t>Supply , Installation , Testing and commissioning  of PTZ Controller</t>
  </si>
  <si>
    <t>Supply ,installation,testing &amp; commisioning of Point to point Radio Transmitter and Receiver For Lift Camera complete as required.</t>
  </si>
  <si>
    <t>24 Port Layer 3 Switch For Server Room:                                                                                                                                                                                                                                                                                                                                        Supplying, Installation, testing and Commissioning of 24 port layer 3 Switch . with  4 SFP and  and Fiber splicing charges complete as required.</t>
  </si>
  <si>
    <t xml:space="preserve">24 Port Layer 2 Switch For CCTV CAMERA &amp; telephone:                                                                                                                                                                                                                                                                                                                                           Supply , Installation , Testing and commissioning of Supply of 24 X 10/100/1000BASE-T POE+ Ports (190 W PoE Budget) with 2 SFP and fiber splicing charges complete as required. </t>
  </si>
  <si>
    <t xml:space="preserve">Supply , Installation , Testing and commissioning of loaded 24 port CAT6   Patch panel for CAT6 cable termination.It must be made of cold rolled steel, Shall be unloaded individually replaceable Category‐6A or cat6 I/O Patch. Each jack for the Patch panel must provide a Cap on Patch panel or Shutter on I/O to avoid dust and contaminates entering the Patch &amp; for 100% dust free environment.Patch Panel shall be RoHS Compliant, Should be certified by UL. Certificates.Each port / Patch on the panel should be individually removable on field from the panel.THe scope included all required hard wares &amp; inter connections. </t>
  </si>
  <si>
    <t xml:space="preserve">Fiber patch code 1 mtr.  </t>
  </si>
  <si>
    <t>Cat -6 Patch Code 1/2 Mtr.</t>
  </si>
  <si>
    <t>Supply Installation Testing &amp; Commissioning of  floor  Mount Rack  42 U/800mm(W)/800mm(D),Single Section(Alongwith Front Glass Door Lockable),Fan 90CFM 230 VAC ( Directly Mounted on Top Panel )19" Cable Manager 1U (MS),19" Cantilever Tray 1U/255mm(D),Hardware Front pannel ( Pkt of 10 Nos),Anchor Fashner ( Set of 4 Nos ), PDU 6 Points 5 Amp. Socket.</t>
  </si>
  <si>
    <t>Supply Installation Testing &amp; Commissioning of Rack 19" Wall Mount 9 U/600mm(W)/500mm(D), Single Section(Along with Front Glass Door Lockable),Fan 90CFM 230 VAC ( Directly Mounted on Top Panel ), 19" Cable Manager 1U (MS),Hardware Front pannel (Pkt of 10 Nos), Anchor Fashner ( Set of 4 Nos ),PDU 5 Points 5 Amp. Socket. with fiber termission box.</t>
  </si>
  <si>
    <t>Supply &amp; Insatllation of 6 U OUTDOOR RACK</t>
  </si>
  <si>
    <t xml:space="preserve">Supply and installation of 6 Core LIU lodad </t>
  </si>
  <si>
    <t>Supply &amp; laying of 3 core 1.5 sqmm Armoude power  cable</t>
  </si>
  <si>
    <t>Sypply and laying of 25 mm heady duty FRLS PVC conduits</t>
  </si>
  <si>
    <t>TOTAL CARRIED OVER TO SUMMARY</t>
  </si>
  <si>
    <t>FACE RECOGNITION SYSTEMS</t>
  </si>
  <si>
    <t>FACE RECOGNITION SYSTEMS FOR BUILDING ENTRY</t>
  </si>
  <si>
    <t>Supply, installation, testing &amp; commissioning of 42" inches LED Display (24*7) .</t>
  </si>
  <si>
    <t>BCD102SD-ELVS-I9 - Intel Core I9-9900K, 32GB DDR4 RAM, 256GB 
M.2 SSD, 1GbE RJ45, 10GbE RJ45, DUAL 550W PSU - Windows 11 
Pro -</t>
  </si>
  <si>
    <t xml:space="preserve">Supply, Installation, testing &amp; commisioning  &amp; configuration of soft ware at t site, Providing traing to the personels, preparation of operation manuals etc as required </t>
  </si>
  <si>
    <t>Lot.</t>
  </si>
  <si>
    <t>BIOMATRIX Machine with card &amp; PIN in Build Controller</t>
  </si>
  <si>
    <t>Supply, Installation, Testing and Commissioning of Standalone Fingerprint and Card and PIN based access control time attendance device with minimum 128mm x 64mm LCD monochrome Display and minimum 15-Keys physical keypad, must be suitable for both Indoor and Outdoor with IP65 rating, TCP/IP enabled, support HF 13.56 MHz MIFARE must support 5000 fingerprint templates in 1:1 and 1:N modes, 50000 event logs storage, having 533MHz CPU, Memory minimum 8 GB Flash +  16 MB RAM, Wiegand IN/OUT, Door Lock Relay , supports Exit Reader, Exit Switch, Door Sense, Support tamper detection, it must be slim mullion design with maximum 60 mm width, operating on 12 Volt DC, Operating Temperature -20 to +50 degree C, Operating Humidity 0% to 80% non-condensing, weighing less than 300 grams, must provide device SDK for easy integration, meeting latest cyber security requirements, ready for GDPR or Data Privacy Protection norms and must support Template on Card, Encryption supported: 256-bit AES, Certifications:  CE, FCC, KC, ROHS, WEEE, REACH, BIS</t>
  </si>
  <si>
    <t>Supply, Installation, Testing and Commissioning of Access Control Management Software for at least 50-Doors and with additional licenses expandable regardless of locations which must be a web-based security platform, capable of managing access control system, managing time attendance system, Ethernet network connectivity, must be capable of handling Advanced Access Control functions, User management, Device management, Door management, Elevator management; Zone management like Anti-pass back, Fire Alarm, Schedule Lock, Schedule Unlock, Intrusion Alarm, Interlock, and Muster Zone; Access group management, Monitoring like Event log, Real-time log, Device status, Door status, Floor status, Zone status, Image log, Alert history and Graphic Map; Alarm management, RFID card management, Audit trail, Standard Transmission Control Protocol (TCP/IP) networking communication protocol between server, clients, and devices. Support network configuration, Network Time Protocol (NTP), HTTPS communication protected by Secure Socket Layer (SSL) between the client (Web browser) and platform, Support AES-256 for User Name, Fingerprint Template, and Face Template, Support AES-256 for Fingerprint Template and Face Template, Support SHA-256 for PIN and Password, Support export to CSV or PDF for list items. Support MS-SQL Database or Maria-DB database and have Minimum Certifications: ISO 27001 - Cyber Security, VAPT &amp; Data protection and information management, ISO 27701 - GDPR and CCPA (California Consumer Privacy Act). Manufacturer to provide No Malicious Code declaration on company letterhead.</t>
  </si>
  <si>
    <t xml:space="preserve">Access Card </t>
  </si>
  <si>
    <t>Supply, Installation, Testing and Commissioning of I-7 PC with 16 GB Ram,1 TB HDD with Window 11 with 22" Monitor</t>
  </si>
  <si>
    <t>Supply, Installation, testing &amp; commissioning of Double door lock with 1200 LBS</t>
  </si>
  <si>
    <t>Supply, Installation, testing &amp; commissioning of Single door lock with 600 LBS</t>
  </si>
  <si>
    <t>Supply, Installation, testing &amp; commissioning of Push Button as required Entry/ exit from the Access</t>
  </si>
  <si>
    <t>Supply, Installation, testing &amp; commissioning of Magnatic Contact</t>
  </si>
  <si>
    <t>N os.</t>
  </si>
  <si>
    <t xml:space="preserve">Supply installation, testing and commissioning of 8 Core x 1 Sq mm, multi strand, copper, shielded, cable as per specification (between controller, EM Lock, EDR and push to exit button and door sensor) </t>
  </si>
  <si>
    <t>Supply installation, testing and commissioning of External 12V 5amp  Power Supply for Lock</t>
  </si>
  <si>
    <t>Supply, Installation, testing &amp; commissioning of  Cat-6 wire</t>
  </si>
  <si>
    <t>Mtr</t>
  </si>
  <si>
    <t>Mtr.</t>
  </si>
  <si>
    <t>Supply, installation, testing &amp; commissioning of Cat-6 wire</t>
  </si>
  <si>
    <t>RM.</t>
  </si>
  <si>
    <t>Supply, Installation, Testing &amp; Commissioning of 1 port faceplate with Gang Box etc. all complete.:</t>
  </si>
  <si>
    <t>FIRE DETECTION AND ALARM SYSTEM  - ANALOG ADDRESSABLE SYSTEM</t>
  </si>
  <si>
    <r>
      <t>Supply, installing, testing and commissioning of addressable type</t>
    </r>
    <r>
      <rPr>
        <b/>
        <sz val="11"/>
        <rFont val="Calibri"/>
        <family val="2"/>
      </rPr>
      <t xml:space="preserve"> Fault Isolators Module </t>
    </r>
    <r>
      <rPr>
        <sz val="11"/>
        <rFont val="Calibri"/>
        <family val="2"/>
      </rPr>
      <t>for isolating shorted, de wired and loose circuits between two successive fault isolators with automatic resetting arrangement.  Isolator Base can also be proposed, however in that case needs to be considered with each detector &amp; module without any extra cost.</t>
    </r>
  </si>
  <si>
    <r>
      <t xml:space="preserve">Supply, installation, fixing, testing and commissioning of </t>
    </r>
    <r>
      <rPr>
        <b/>
        <sz val="11"/>
        <rFont val="Calibri"/>
        <family val="2"/>
      </rPr>
      <t>Response Indicator cum lamp assembly</t>
    </r>
    <r>
      <rPr>
        <sz val="11"/>
        <rFont val="Calibri"/>
        <family val="2"/>
      </rPr>
      <t xml:space="preserve"> mounted on walls /partitions, surface /recessed etc. in dust tight enclosure, including chase cutting complete as required.</t>
    </r>
  </si>
  <si>
    <t>BMS INTEGRATION MODULE</t>
  </si>
  <si>
    <r>
      <t xml:space="preserve">Supply, installing, testing and commissioning of </t>
    </r>
    <r>
      <rPr>
        <b/>
        <sz val="11"/>
        <rFont val="Calibri"/>
        <family val="2"/>
      </rPr>
      <t>BMS Integration Module</t>
    </r>
    <r>
      <rPr>
        <sz val="11"/>
        <rFont val="Calibri"/>
        <family val="2"/>
      </rPr>
      <t xml:space="preserve"> i.e. Bacnetover TCPIP module. (OPTIONAL)</t>
    </r>
  </si>
  <si>
    <t>PASSIVE REPEATER PANEL</t>
  </si>
  <si>
    <r>
      <t xml:space="preserve">Supply, installing, testing and commissioning of </t>
    </r>
    <r>
      <rPr>
        <b/>
        <sz val="11"/>
        <rFont val="Calibri"/>
        <family val="2"/>
      </rPr>
      <t xml:space="preserve">Passive repeater panel </t>
    </r>
    <r>
      <rPr>
        <sz val="11"/>
        <rFont val="Calibri"/>
        <family val="2"/>
      </rPr>
      <t>with minimum 6 inch / 640 character LCD display complete with accessories as required.</t>
    </r>
  </si>
  <si>
    <r>
      <t>Providing and fixing in position of</t>
    </r>
    <r>
      <rPr>
        <b/>
        <sz val="11"/>
        <rFont val="Calibri"/>
        <family val="2"/>
      </rPr>
      <t xml:space="preserve"> </t>
    </r>
    <r>
      <rPr>
        <b/>
        <u/>
        <sz val="11"/>
        <rFont val="Calibri"/>
        <family val="2"/>
      </rPr>
      <t>Rigid FRLS PVC conduit</t>
    </r>
    <r>
      <rPr>
        <sz val="11"/>
        <rFont val="Calibri"/>
        <family val="2"/>
      </rPr>
      <t xml:space="preserve"> including bends, junction boxes, pull boxes, GI pull wire including necessary civil work such as chase cutting, chipping, making good for recessed conduiting or clamping on surface with saddles, clamps etc. </t>
    </r>
    <r>
      <rPr>
        <b/>
        <sz val="11"/>
        <rFont val="Calibri"/>
        <family val="2"/>
      </rPr>
      <t>(To be used only incase of Concealed conduiting in brick wall for MCP's / Hooters / Telephone Jacks etc.):</t>
    </r>
  </si>
  <si>
    <r>
      <t>Supply, installation, testing &amp; commissioning of</t>
    </r>
    <r>
      <rPr>
        <b/>
        <sz val="11"/>
        <rFont val="Calibri"/>
        <family val="2"/>
      </rPr>
      <t xml:space="preserve"> 55" inches 4K LED screen</t>
    </r>
    <r>
      <rPr>
        <sz val="11"/>
        <rFont val="Calibri"/>
        <family val="2"/>
      </rPr>
      <t xml:space="preserve">  suitable for showing out puts from NVRs on a single screen  (24*7)  complete  in all respect .Make- Samsung/Lg</t>
    </r>
  </si>
  <si>
    <r>
      <t>Supply , Installation , Testing and commissioning of Supply of  04  port poe-</t>
    </r>
    <r>
      <rPr>
        <b/>
        <sz val="11"/>
        <rFont val="Calibri"/>
        <family val="2"/>
      </rPr>
      <t>X10/100/1000BASE-T POE</t>
    </r>
    <r>
      <rPr>
        <sz val="11"/>
        <rFont val="Calibri"/>
        <family val="2"/>
      </rPr>
      <t>+ Ports  with 2 SFP and fiber Junction  box and Fiber splicing charges.</t>
    </r>
  </si>
  <si>
    <r>
      <t xml:space="preserve">Supply , Installation , Testing and commissioning of loaded </t>
    </r>
    <r>
      <rPr>
        <b/>
        <sz val="11"/>
        <rFont val="Calibri"/>
        <family val="2"/>
      </rPr>
      <t>04 port CAT6   Patch panel</t>
    </r>
    <r>
      <rPr>
        <sz val="11"/>
        <rFont val="Calibri"/>
        <family val="2"/>
      </rPr>
      <t xml:space="preserve"> for CAT6 cable termination.It must be made of cold rolled steel, Shall be unloaded individually replaceable Category‐6A or cat6 I/O Patch. Each jack for the Patch panel must provide a Cap on Patch panel or Shutter on I/O to avoid dust and contaminates entering the Patch &amp; for 100% dust free environment.Patch Panel shall be RoHS Compliant, Should be certified by UL. Certificates.Each port / Patch on the panel should be individually removable on field from the panel. THe scope included all required hard wares &amp; inter connections.</t>
    </r>
  </si>
  <si>
    <r>
      <t xml:space="preserve">Supply Installation Testing &amp; Commissioning of 6 Core  Single mode Armoude optical fiber- SM OS1 (9/125um) HDPE Sheath.Outdoor unit‐tube gel free 9/125 micron OS2 type optical fiber. Cable containing up to 12 optical fibers in loose tube, sheathed in HDPE material, Protected by ECCS tape.Single Mode, 9/125 micron primary coated buffers, OS2 (IEC 60793‐2‐50, B1.3 and ITU T G652.d).fiber tube shuold be Polybutylene, Terephthalate (PBT).Water Swellable Yarn to prevent water ingress in loose tube.Corrugated Steel Tape Armour (ECCS Tape) Thickness &gt; 0.125mm.Polyester based yarns below armoured tape for easy ripping.fiber should comlies to ISO.IEC 11801 ‐ 2nd Edition, type OS2 ;AS/ACIF S008; AS/NZS 3080, ITU‐T REC G 652D spec for Low Water Peak fibre ; supports 10G +data applications IEC 60793/60794‐1 Tele Cordia (BELLCORE) GR 20 STDS, TIA/EIA 568‐C.3, EIA455, RoHS Complaint.Max. Tensile Strength‐Short Term should be 1600 N and Max. Crush Resistance‐ Short Term should be 3000N/10 cm. Temperature range .‐20°C ±70°C. Characteristics‐Optical Performance Max. Attenuation (Cable with fibres) At 1310 nm: 0.35 dB/km, At 1550 nm: 0.22 dB/km Max. Average Attenuation; At 1310 nm: 0.33 dB/km, At 1550 nm: 0.21 dB/km. </t>
    </r>
    <r>
      <rPr>
        <b/>
        <sz val="11"/>
        <rFont val="Calibri"/>
        <family val="2"/>
      </rPr>
      <t xml:space="preserve"> </t>
    </r>
  </si>
  <si>
    <r>
      <t>Supply &amp; laying of CAT-6 Cable 23AWG solid bare electrolytic grade copper unshielded type cable. Unshielded twisted pair cabling system, TIA / EIA 568‐C.2 Category 6 Cabling system, CM/CMR rated.cable should be ETL Verified, UL Listed and UL channel verified‐ All three Certificates are mandatory.It should be IEEE 802.3ab - Zero‐bit Error, ETL verified .cable Frequency tested up to 500 MHz</t>
    </r>
    <r>
      <rPr>
        <sz val="11"/>
        <color indexed="10"/>
        <rFont val="Calibri"/>
        <family val="2"/>
      </rPr>
      <t>.</t>
    </r>
  </si>
  <si>
    <t>D.</t>
  </si>
  <si>
    <t>E.</t>
  </si>
  <si>
    <t>F.</t>
  </si>
  <si>
    <t>G.</t>
  </si>
  <si>
    <r>
      <rPr>
        <b/>
        <sz val="11"/>
        <rFont val="Calibri"/>
        <family val="2"/>
      </rPr>
      <t>Supply, installation, testing &amp; commissioning of  IP Communication Solution with following configuration:</t>
    </r>
    <r>
      <rPr>
        <sz val="11"/>
        <rFont val="Calibri"/>
        <family val="2"/>
      </rPr>
      <t xml:space="preserve">
040 Nos. IP/SIP Users 
01 Nos.  ISDN PRI
008 Nos.  Analog Users 
06 Party Conference bridge
275 Nos. Analog Users 
01  No.  Operator Console with 26 Programmable keys, Headsets
Remote Maintenance Facility   
System Configuration &amp; management Tool                                          
1 No. Call Accounting Software                                                                     
DISA &amp; DOSA Facility     
Integrated Multi-Level Automated Attendant           
Cloud-based, enterprise-grade UC Solution Providing IM/Telephony Presence, click to call (dial by name, answer, release), Call Log, P2P Audio/Screen Sharing for All Users  
                                                                                           </t>
    </r>
  </si>
  <si>
    <t xml:space="preserve">Supply, installation, testing &amp; commissioning of GigE fixed chassis  24 RJ-45 PoE 10/100/1G BaseT, 2 fixed RJ45/SFP combo (1G), 2 fixed SFP+ (1G) uplink/stacking ports. 1RU size, internal AC PSU (180W budget). Includes country specific power cord, guides, and 19" rack mount hardware.
 </t>
  </si>
  <si>
    <t xml:space="preserve">Supply, installation, testing &amp; commissioning of Type - 1 SIP with Dual Ethernet  Ports
 </t>
  </si>
  <si>
    <t xml:space="preserve">Supply, installation, testing &amp; commissioning of Analog Phone with speaker, CLIP , Handsfree function, 4 direct and 10 2-touch memories
 </t>
  </si>
  <si>
    <t xml:space="preserve">Supply, installation, testing &amp; commissioning of Type - 2 SIP/IP with Dual Gig Ethernet Ports and 4.3 inch colour LCD touch screen: 480 x 272 pixels, HD Audio, 2 USB-C, 
 </t>
  </si>
  <si>
    <t xml:space="preserve">IP EPABX </t>
  </si>
  <si>
    <t>PROJECT: ADMIN BLOCK, GALGOTIA UNIVERSITY, GREATER NOIDA</t>
  </si>
  <si>
    <t>Design, Supply, installation, testing &amp; commissioning of UL Listed/ EN54 LPCB Approved Fire Detection &amp; Alarm system as per local fire norms &amp; NBC / NFPA Codes:</t>
  </si>
  <si>
    <r>
      <t xml:space="preserve">Supply, installing, testing and commissioning of UL 268 listed 7th Edition/ LPCB EN54 &amp; VDS approved addressable intelligent </t>
    </r>
    <r>
      <rPr>
        <b/>
        <sz val="11"/>
        <rFont val="Calibri"/>
        <family val="2"/>
      </rPr>
      <t xml:space="preserve">Smoke detector (Photo Electric) </t>
    </r>
    <r>
      <rPr>
        <sz val="11"/>
        <rFont val="Calibri"/>
        <family val="2"/>
      </rPr>
      <t>with sensitivity range of 0.5 to 4.0% obs/ft</t>
    </r>
    <r>
      <rPr>
        <b/>
        <sz val="11"/>
        <rFont val="Calibri"/>
        <family val="2"/>
      </rPr>
      <t xml:space="preserve"> </t>
    </r>
    <r>
      <rPr>
        <sz val="11"/>
        <rFont val="Calibri"/>
        <family val="2"/>
      </rPr>
      <t>with mounting base,  dual LED, complete with base as required. Detectors should be suitable for the multi co-operative sensing/ group decision technology for faster response &amp; avoid false alarms.  Addressing shall be soft addressing via mob app or programming tool.Detectors shall employ the forward light-scatter principle using optical components operating at a wavelength of 4.35 nm</t>
    </r>
  </si>
  <si>
    <t>SITC of intelligent addressable type multi detector incorporate an LED, clearly visible from the outside, to provide in-dication of alarm or fault actuation.B24 with mounting base complete as required. Smoke detectors shall be capable of detecting visible combustion gases emanating from fires.Detectors shall employ the forward light-scatter principle, using optical components operating at a wavelength of 4.35 nm. Approved by EN54 &amp; VDS/LPCB.</t>
  </si>
  <si>
    <t>SITC of intelligent addressable type heat detector incorporate an LED, clearly visible from the outside, to provide in-dication of alarm or fault actuation.B24 with mounting base complete as required. Detector shall be capable of detecting rapid rise in temperature and fixed absolute tem-peratures. Detectors shall employ two heat sensing elements with different thermal characteristics to provide a rate of rise dependent response.It should also be able work at 55°CELSIUS &amp; 78 °CELSIUS both temperatures , Detector shall include RFI screening and feed-through connecting components to mini-mise the effect of radiated and conducted electrical interferences Approved by EN54 &amp; VDS/LPCB.</t>
  </si>
  <si>
    <t>BEAM DETECTOR</t>
  </si>
  <si>
    <t>Supply, Installation, Testing and commissioning of loop powered addressable motorised  beam detector with 100 mtr range approved by EN54/VDS/LPCB.</t>
  </si>
  <si>
    <r>
      <t xml:space="preserve">Supply, installing, testing &amp; commissioning of addressable </t>
    </r>
    <r>
      <rPr>
        <b/>
        <sz val="11"/>
        <rFont val="Calibri"/>
        <family val="2"/>
      </rPr>
      <t xml:space="preserve">Manual call point with inbuilt isolator </t>
    </r>
    <r>
      <rPr>
        <sz val="11"/>
        <rFont val="Calibri"/>
        <family val="2"/>
      </rPr>
      <t>(</t>
    </r>
    <r>
      <rPr>
        <b/>
        <sz val="11"/>
        <rFont val="Calibri"/>
        <family val="2"/>
      </rPr>
      <t>Break Glass Type</t>
    </r>
    <r>
      <rPr>
        <sz val="11"/>
        <rFont val="Calibri"/>
        <family val="2"/>
      </rPr>
      <t>). The device shall have an LED which shall blink in normal state &amp; get steady on activation to monitor the heath status of the device.</t>
    </r>
  </si>
  <si>
    <t xml:space="preserve">MONITOR MODULES </t>
  </si>
  <si>
    <t>SITC of Control input module used for monitoring two contacts and signals to the Fire Controller, status of monitored contacts and wiring to the contacts can monitor a single normally closed contact(for Flow switch, tamper switch, conventional gas detectors). Approved by EN54/VDS/LPCB.</t>
  </si>
  <si>
    <t>RELAY  MODULES/ CONTROL MODULES</t>
  </si>
  <si>
    <t>SITC of Relay/Control ouput module used for controlling third party devices by means of Dry contact(AHU, Access Control, Lift integration, or tripping any third paarty equipment using dry contact)  or 24Vdc to drive sounder or Sounder cum strobes having contact raring of 2A at 24Vdc and Approved by EN54/VDS/LPCB.</t>
  </si>
  <si>
    <t>STROBES</t>
  </si>
  <si>
    <t>SITC of addressable loop powered sounder incorporate an integral line isolator. Be capable of producing a sound output of 103dB at 1m. Souner cum strobe shall have 2 volume, 2 flash rates &amp; 16 selectable tones which can be configured using panel configuration software. Be equipped with LED beacon that has two flash rates 1 Hz. &amp; 0.5 Hz. Sounder with strobe shall have the feature of Reflective sound monitoring (RSM) &amp; Reflective light monitoring (RLM) which enables a full self-test of devices with an activation time of a fraction of a second per device.Approved by EN54/VDS/LPCB.</t>
  </si>
  <si>
    <t xml:space="preserve">SITC of 8 loop networkable addressable type fire alarm control panel with min 8" TFT colour touch-screen or 640 charactor display user interface that is ergonomically engineered specifically for fire alarm control, connecting 125 addressable detector/devices any combination on digital protocol for less false alarm due to electrical interference. The panel shall be capable of flexible single or dual hardware loop configurations to optimise loop power and address capacity with Emergency Mode. The loop power shall be a maximum of 1000mA, to support up to 250 addresses, with up to 2000m of loop cable. Panel loop can be split into two separate loops and have the power intelligently distributed so that each loop can support the power it requires.The panel shall have reflective monitoring &amp; self test facility to test sounder/strobes in working condition. Single panel should handle minimum 250/1000 detector devices any combination. The Panel networking should be Peer to Peer only upto 99 panels to handle 99,000 points . </t>
  </si>
  <si>
    <t>The panel shall have the capability to interface via differing communication methods in including Modbus and BACnet. Panel itself have 1/2 loop card built in to handle 250/500 detector devices any combination as HP/SP. The panel shall have user configurable on screen site maps feature to avoid additional site plans. The panel shall have built-in USB interface to upload firmware/download data/programing. The panel should have keyless log-on using RFID tags facility. The panel should have emergency mode. Shall have its own Battery charger. Shall have provision for interfacing with the Public Address System. The Panel Shall have 16 Zones with Individual LEd Indicators, expandable up to 80/240 LED Indicators. The Panel shall have 10,000 event log with dynamic filters for effective event diagnostics to quickly resolve site investigations. Panel should be IP30 raiting Approved by (EN54/VDS/ LPCB)</t>
  </si>
  <si>
    <r>
      <rPr>
        <sz val="11"/>
        <rFont val="Calibri"/>
        <family val="2"/>
      </rPr>
      <t xml:space="preserve">---- Loop </t>
    </r>
    <r>
      <rPr>
        <b/>
        <sz val="11"/>
        <rFont val="Calibri"/>
        <family val="2"/>
      </rPr>
      <t>(each loop consist of minimum 125 detectors &amp; 125 other devices exculding 20% spare)</t>
    </r>
    <r>
      <rPr>
        <b/>
        <sz val="11"/>
        <color indexed="10"/>
        <rFont val="Calibri"/>
        <family val="2"/>
      </rPr>
      <t xml:space="preserve"> </t>
    </r>
    <r>
      <rPr>
        <b/>
        <sz val="11"/>
        <color indexed="12"/>
        <rFont val="Calibri"/>
        <family val="2"/>
      </rPr>
      <t>with Network Card / without Network Card*</t>
    </r>
  </si>
  <si>
    <t>NETWORKABLE ACTIVE REPEATER PANEL</t>
  </si>
  <si>
    <t>SITC of addressable type min 8.4' inch TFT Touch screen repeater panel/640 charactor , with all required accessories which shall display date, time &amp; description of alarm/trouble events that are displayed in the FACP with an inbuilt buzzer to indicate fault/fire alarm. The FACP panel shall support repeaters incorporating a full colour Graphical user Inter-face. The repeater shall be managed by user level password or a RFID card with unique identification of the user. The repeater shall provide a touch screen interface that provides features such as Maps, Zone identification, on screen help menus, allow for silencing and resetting of the alarm, testing, viewing of event logs confirming to standards and duly approved by UL/ EN54/VDS/ LPCB.</t>
  </si>
  <si>
    <t>TALK BACK SYSTEMS</t>
  </si>
  <si>
    <t>TELEPHONE JACK</t>
  </si>
  <si>
    <r>
      <t xml:space="preserve">Supply, laying, testing &amp; commissioning of Portable telephone handsets
</t>
    </r>
    <r>
      <rPr>
        <b/>
        <sz val="11"/>
        <rFont val="Calibri"/>
        <family val="2"/>
      </rPr>
      <t>Approved Makes:- (Zettler, Honeywell, FireClass, Agni, Tyco, Protek)</t>
    </r>
  </si>
  <si>
    <r>
      <t>Supply, Installation, Testing and Commissioning of Addressable 2 way communication Fire Fighter's Telephone system panel capable of handling 6 conference calls simulteniously confirming to UL/FM approval</t>
    </r>
    <r>
      <rPr>
        <b/>
        <sz val="11"/>
        <rFont val="Calibri"/>
        <family val="2"/>
      </rPr>
      <t xml:space="preserve">
Approved Makes:- (Zettler, Honeywell, FireClass, Agani,Tyco, Protek)</t>
    </r>
  </si>
  <si>
    <t>DIGITAL VOICE EVACUATION SYSTEMS</t>
  </si>
  <si>
    <t>Supply, Installation, Testing and Commissioning of EN54-16 Certified PA/VA 4 Channel Expander / Amplifier with 4 x 250W Class D Digital Amplification @ 70 / 100 V for the Broadcasting and Emergency evacuation. The Expander / Router should have following capabilities. 
Connectivity with Controller via a daisy-chain connection by Ethernet, Communication over CobraNet/Dante technology, Total Wattage 1000W into 4 class D amplifiers of 250W each for 70 or 100V lines, 4 pre-amp outputs for external PA amplifiers connection for External Amplifier Connection, Built in DSP with 7 Band Input/Output parameter equalizer, Loudness, Sound Enhancement, Volume Control, Integrated frontal loudspeaker for monitoring, 4 supervised contact relays for integration with Fire Alarm Control Panel,  4 Zone loudspeaker Supervision module. The Expander also shall have built in DSP integrate 48kHZ &amp; 24 bits.</t>
  </si>
  <si>
    <t>End of Line Device for the Controller and Extension/Router</t>
  </si>
  <si>
    <t xml:space="preserve">Supply, Installation, testing and commissioning of 8 Zone Keypad Microphone with following features: 8-zone programmable buttons and additional  1 x Event activator, 1 x ALL Call, 1 x Talk / Auto-lock function buttond and LED indications for zone selection, LED indicators of the State (Emergency, Failure, Link, Busy, Busy Line, Conceded Word. 8 indicators Zone selected. Gooseneck includes illuminated ring for conceded word). Microphone should have capacity to communicate up to 1Km, Sensitivity up to -43dB or better, 2 x RJ45 Connector, Microphone should have condenser microphone with Axial with hipercardioid polar diagram response. Microphone shall be able to Control BGM, Play any message and Stop any Message. </t>
  </si>
  <si>
    <t>Supply, Installation, testing and commissioning of EN 54-24 Certified 3” CEILING loudspeaker with following specification: 3” metallic loudspeaker for 70/100V lines with built-in fire protection and back fire dome. 9W of maximum power, tapping of 6, 3, 1.5, 0.75W @100V and 3, 1.5, 0.75, 0.375W@70V, Frequency response: 100-20000 Hz. SPL Level (Max/1M) &gt; 87dB, SPL(1W/1M) &gt;  81dB, Ceramic terminal Protection with Thermal fuse 150° or better, IP 44 protection class and type A according to EN54-24( All speaker tapping @3 W)</t>
  </si>
  <si>
    <t>42 U Floor Mount Rack</t>
  </si>
  <si>
    <t>CABLE AND CONDUIT FOR FIRE ALARM AND TALK BACK SYSTEMS</t>
  </si>
  <si>
    <t>MICC CABLE</t>
  </si>
  <si>
    <r>
      <t xml:space="preserve">Supply &amp; laying of </t>
    </r>
    <r>
      <rPr>
        <b/>
        <sz val="11"/>
        <rFont val="Calibri"/>
        <family val="2"/>
      </rPr>
      <t>mineral insulated copper cable (MICC)</t>
    </r>
    <r>
      <rPr>
        <sz val="11"/>
        <rFont val="Calibri"/>
        <family val="2"/>
      </rPr>
      <t>, fire survival cable, manufactured with seamless tube, manufacturing standard BSEN 60702, size 1.5 sq mm x 2 core, LPCB certified, fire tests as per BS 6387 CWZ, BSEN 50200. (950°C for 3 hrs) (for fire detection signal &amp; hooters)</t>
    </r>
  </si>
  <si>
    <t>TERMINATION OF MICC CABLE</t>
  </si>
  <si>
    <r>
      <t xml:space="preserve">Supplying, making end termination with glands  and required accessories as per </t>
    </r>
    <r>
      <rPr>
        <b/>
        <sz val="11"/>
        <rFont val="Calibri"/>
        <family val="2"/>
      </rPr>
      <t xml:space="preserve">MICC cable </t>
    </r>
    <r>
      <rPr>
        <sz val="11"/>
        <rFont val="Calibri"/>
        <family val="2"/>
      </rPr>
      <t>termination.</t>
    </r>
  </si>
  <si>
    <t>PA SYSTEMS ARMOURED CABLE 2c x 1.5 Sq.mm</t>
  </si>
  <si>
    <t>Supply, Installation, testing and commissioning of 2c x 1.5 Sq.mm   Multistandard  copper, FRLSZH Armoured cable.laid on surface with GI saddle.</t>
  </si>
  <si>
    <t>Supply, Installation, testing and commissioning of  Cat-6 wire for Tabel Top Mic.</t>
  </si>
  <si>
    <t xml:space="preserve">All hooters / strobes shall also be Loop powered  will 2x1.5 sq.mm  in a loop. </t>
  </si>
  <si>
    <t>H.</t>
  </si>
  <si>
    <t>Supply, installation, testing &amp; commissioning of Camera Conduit Box with Back Box For Dome Camera (As Per Site Requirement)</t>
  </si>
  <si>
    <t>Supply, installation, testing &amp; commissioning of Camera Conduit Box For Bullet Camera (As Per Site Requirement)</t>
  </si>
  <si>
    <t xml:space="preserve">Supply, installation, testing &amp; commissioning of Power coated stand 3 feet (As Per Site Requirement) </t>
  </si>
  <si>
    <t>Supply, installation, testing &amp; commissioning of PTZ camera power coated 3 Feet poll/Stand (As Per Site Requirement)</t>
  </si>
  <si>
    <r>
      <t xml:space="preserve">Supply, installation, testing and commissioning of Dome  </t>
    </r>
    <r>
      <rPr>
        <b/>
        <sz val="11"/>
        <color rgb="FF00B0F0"/>
        <rFont val="Calibri"/>
        <family val="2"/>
        <scheme val="minor"/>
      </rPr>
      <t>5 MP @ 30 fps</t>
    </r>
    <r>
      <rPr>
        <sz val="11"/>
        <rFont val="Calibri"/>
        <family val="2"/>
        <scheme val="minor"/>
      </rPr>
      <t xml:space="preserve"> for real-time viewing and recording,</t>
    </r>
    <r>
      <rPr>
        <b/>
        <sz val="11"/>
        <color rgb="FF00B0F0"/>
        <rFont val="Calibri"/>
        <family val="2"/>
        <scheme val="minor"/>
      </rPr>
      <t xml:space="preserve"> Fixed Lens 2.8/3.6 mm</t>
    </r>
    <r>
      <rPr>
        <sz val="11"/>
        <rFont val="Calibri"/>
        <family val="2"/>
        <scheme val="minor"/>
      </rPr>
      <t xml:space="preserve"> supporting corridor mode in the lobby area. inbuilt Mic for voice recording inbuilt IR for nighttime viewing up to 30 meters, and inbuilt SD Card up to 128GB for recording if network fails. inbuilt Analytics like - Intrusion, Line Crossing. certified - IK-10, IP67 listed, CE, FCC, </t>
    </r>
    <r>
      <rPr>
        <b/>
        <sz val="11"/>
        <color rgb="FF00B0F0"/>
        <rFont val="Calibri"/>
        <family val="2"/>
        <scheme val="minor"/>
      </rPr>
      <t>BIS</t>
    </r>
    <r>
      <rPr>
        <sz val="11"/>
        <rFont val="Calibri"/>
        <family val="2"/>
        <scheme val="minor"/>
      </rPr>
      <t>, ONVIF S, G. with minimum 2 year warranty</t>
    </r>
  </si>
  <si>
    <r>
      <t xml:space="preserve">Design, procurement, supply, installation, testing and commissioning of </t>
    </r>
    <r>
      <rPr>
        <b/>
        <sz val="11"/>
        <color rgb="FF00B0F0"/>
        <rFont val="Calibri"/>
        <family val="2"/>
      </rPr>
      <t>inbuild FRS CAMERA functionality</t>
    </r>
  </si>
  <si>
    <r>
      <t xml:space="preserve">Supply, installation, testing and commissioning of Dome  </t>
    </r>
    <r>
      <rPr>
        <b/>
        <sz val="11"/>
        <color rgb="FF00B0F0"/>
        <rFont val="Calibri"/>
        <family val="2"/>
        <scheme val="minor"/>
      </rPr>
      <t>5 MP @ 30 fps</t>
    </r>
    <r>
      <rPr>
        <sz val="11"/>
        <rFont val="Calibri"/>
        <family val="2"/>
        <scheme val="minor"/>
      </rPr>
      <t xml:space="preserve"> for real-time viewing and recording, </t>
    </r>
    <r>
      <rPr>
        <b/>
        <sz val="11"/>
        <color rgb="FF00B0F0"/>
        <rFont val="Calibri"/>
        <family val="2"/>
        <scheme val="minor"/>
      </rPr>
      <t>Motorised Varifocal</t>
    </r>
    <r>
      <rPr>
        <sz val="11"/>
        <rFont val="Calibri"/>
        <family val="2"/>
        <scheme val="minor"/>
      </rPr>
      <t xml:space="preserve"> from 2.8 ~ 12mm supporting corridor mode in the lobby area. inbuilt Mic for voice recording inbuilt IR for nighttime viewing up to</t>
    </r>
    <r>
      <rPr>
        <b/>
        <sz val="11"/>
        <color rgb="FF00B0F0"/>
        <rFont val="Calibri"/>
        <family val="2"/>
        <scheme val="minor"/>
      </rPr>
      <t xml:space="preserve"> 30 meters </t>
    </r>
    <r>
      <rPr>
        <sz val="11"/>
        <rFont val="Calibri"/>
        <family val="2"/>
        <scheme val="minor"/>
      </rPr>
      <t>and inbuilt SD Card up to 128GB. inbuilt Analytics like - Intrusion, Line Crossing,</t>
    </r>
    <r>
      <rPr>
        <b/>
        <sz val="11"/>
        <color rgb="FF00B0F0"/>
        <rFont val="Calibri"/>
        <family val="2"/>
        <scheme val="minor"/>
      </rPr>
      <t xml:space="preserve"> Face Recognition, Human and Vehicle Detection, Perimeter Intrusion Detection, Line Crossing Detection, Cross Counting, Stationary Object Detection, Heat Map, Crowd Density Detection, Queue Length Detection, license Plate Detection, Rare Sound Detection, Video Streams: Triple-Stream</t>
    </r>
    <r>
      <rPr>
        <sz val="11"/>
        <rFont val="Calibri"/>
        <family val="2"/>
        <scheme val="minor"/>
      </rPr>
      <t>. certified - IK-10, IP67, CE, FCC,</t>
    </r>
    <r>
      <rPr>
        <b/>
        <sz val="11"/>
        <color rgb="FF00B0F0"/>
        <rFont val="Calibri"/>
        <family val="2"/>
        <scheme val="minor"/>
      </rPr>
      <t xml:space="preserve"> BIS</t>
    </r>
    <r>
      <rPr>
        <sz val="11"/>
        <rFont val="Calibri"/>
        <family val="2"/>
        <scheme val="minor"/>
      </rPr>
      <t>, ONVIF S, G. with minimum 2 year warranty</t>
    </r>
  </si>
  <si>
    <r>
      <rPr>
        <b/>
        <sz val="11"/>
        <rFont val="Calibri"/>
        <family val="2"/>
      </rPr>
      <t xml:space="preserve">IP Motorised Varifocal Bullet camera:                                                                                                                                                                                                                            </t>
    </r>
    <r>
      <rPr>
        <sz val="11"/>
        <rFont val="Calibri"/>
        <family val="2"/>
      </rPr>
      <t xml:space="preserve">
Supply, installation, testing and commissioning of  </t>
    </r>
    <r>
      <rPr>
        <b/>
        <sz val="11"/>
        <color rgb="FF00B0F0"/>
        <rFont val="Calibri"/>
        <family val="2"/>
      </rPr>
      <t>5MP  2880X1620@30FPS</t>
    </r>
    <r>
      <rPr>
        <sz val="11"/>
        <rFont val="Calibri"/>
        <family val="2"/>
      </rPr>
      <t xml:space="preserve"> for real-time viewing and recording. </t>
    </r>
    <r>
      <rPr>
        <b/>
        <sz val="11"/>
        <color rgb="FF00B0F0"/>
        <rFont val="Calibri"/>
        <family val="2"/>
      </rPr>
      <t>Motorized Varifocal</t>
    </r>
    <r>
      <rPr>
        <sz val="11"/>
        <rFont val="Calibri"/>
        <family val="2"/>
      </rPr>
      <t xml:space="preserve"> from 2.8 ~ 12mm supporting corridor mode in the lobby area. inbuilt IR for nighttime viewing up to 50 meters. inbuilt SD Card up to 128GB for recording if the network fails. inbuilt Analytics like - Intrusion, </t>
    </r>
    <r>
      <rPr>
        <b/>
        <sz val="11"/>
        <color rgb="FF00B0F0"/>
        <rFont val="Calibri"/>
        <family val="2"/>
      </rPr>
      <t>Line crossing, Video Blur and Scene Change, Face Recognition, Human and Vehicle Detection, Perimeter Intrusion Detection, Line Crossing Detection, Cross Counting, Stationary Object Detection, Heat Map, Crowd Density Detection, Queue Length Detection, license Plate Detection, Rare Sound Detection, Video Streams: Triple-Stream.</t>
    </r>
    <r>
      <rPr>
        <sz val="11"/>
        <rFont val="Calibri"/>
        <family val="2"/>
      </rPr>
      <t xml:space="preserve"> Should be certified - IK-10, IP67, listed, CE, FCC, </t>
    </r>
    <r>
      <rPr>
        <b/>
        <sz val="11"/>
        <color rgb="FF00B0F0"/>
        <rFont val="Calibri"/>
        <family val="2"/>
      </rPr>
      <t>BIS</t>
    </r>
    <r>
      <rPr>
        <sz val="11"/>
        <rFont val="Calibri"/>
        <family val="2"/>
      </rPr>
      <t>, ONVIF S, G. with a minimum 2-year warranty.</t>
    </r>
  </si>
  <si>
    <r>
      <t xml:space="preserve">PTZ Camera :IP </t>
    </r>
    <r>
      <rPr>
        <b/>
        <sz val="11"/>
        <color rgb="FF00B0F0"/>
        <rFont val="Calibri"/>
        <family val="2"/>
        <scheme val="minor"/>
      </rPr>
      <t>5 MP</t>
    </r>
    <r>
      <rPr>
        <b/>
        <sz val="11"/>
        <rFont val="Calibri"/>
        <family val="2"/>
        <scheme val="minor"/>
      </rPr>
      <t xml:space="preserve"> </t>
    </r>
    <r>
      <rPr>
        <sz val="11"/>
        <color rgb="FF00B0F0"/>
        <rFont val="Calibri"/>
        <family val="2"/>
        <scheme val="minor"/>
      </rPr>
      <t>200 Mtr</t>
    </r>
    <r>
      <rPr>
        <b/>
        <sz val="11"/>
        <rFont val="Calibri"/>
        <family val="2"/>
        <scheme val="minor"/>
      </rPr>
      <t xml:space="preserve"> IR PTZ  camera For Out side :</t>
    </r>
  </si>
  <si>
    <r>
      <t>PTZ Camera:</t>
    </r>
    <r>
      <rPr>
        <b/>
        <sz val="11"/>
        <color rgb="FF00B0F0"/>
        <rFont val="Calibri"/>
        <family val="2"/>
        <scheme val="minor"/>
      </rPr>
      <t xml:space="preserve"> IP 5 MP 200 Mtr </t>
    </r>
    <r>
      <rPr>
        <sz val="11"/>
        <rFont val="Calibri"/>
        <family val="2"/>
        <scheme val="minor"/>
      </rPr>
      <t>IR PTZ camera -  Image Sensor</t>
    </r>
    <r>
      <rPr>
        <b/>
        <sz val="11"/>
        <color rgb="FF00B0F0"/>
        <rFont val="Calibri"/>
        <family val="2"/>
        <scheme val="minor"/>
      </rPr>
      <t xml:space="preserve"> 1/2.7</t>
    </r>
    <r>
      <rPr>
        <sz val="11"/>
        <rFont val="Calibri"/>
        <family val="2"/>
        <scheme val="minor"/>
      </rPr>
      <t xml:space="preserve"> Progressive Scan CMOS, </t>
    </r>
    <r>
      <rPr>
        <b/>
        <sz val="11"/>
        <color rgb="FF00B0F0"/>
        <rFont val="Calibri"/>
        <family val="2"/>
        <scheme val="minor"/>
      </rPr>
      <t>Min. Illumination Color: 0.003 Lux @ (F1.6, AGC ON), B/W: 0 Lux</t>
    </r>
    <r>
      <rPr>
        <sz val="11"/>
        <rFont val="Calibri"/>
        <family val="2"/>
        <scheme val="minor"/>
      </rPr>
      <t xml:space="preserve"> with IR, White Balance Auto/Manual /Indoor/Outdoor/ Manual, 3D DNR; HLC; BLC, 120 dB True WDR, Shutter Time "</t>
    </r>
    <r>
      <rPr>
        <b/>
        <sz val="11"/>
        <color rgb="FF00B0F0"/>
        <rFont val="Calibri"/>
        <family val="2"/>
        <scheme val="minor"/>
      </rPr>
      <t xml:space="preserve">1/5 s to 1/20000 s </t>
    </r>
    <r>
      <rPr>
        <sz val="11"/>
        <rFont val="Calibri"/>
        <family val="2"/>
        <scheme val="minor"/>
      </rPr>
      <t xml:space="preserve">" Digital Zoom 16X, 8 privacy masks programmable, Focal Length </t>
    </r>
    <r>
      <rPr>
        <b/>
        <sz val="11"/>
        <color rgb="FF00B0F0"/>
        <rFont val="Calibri"/>
        <family val="2"/>
        <scheme val="minor"/>
      </rPr>
      <t>4.3mm to 142mm</t>
    </r>
    <r>
      <rPr>
        <sz val="11"/>
        <rFont val="Calibri"/>
        <family val="2"/>
        <scheme val="minor"/>
      </rPr>
      <t xml:space="preserve">, </t>
    </r>
    <r>
      <rPr>
        <b/>
        <sz val="11"/>
        <color rgb="FF00B0F0"/>
        <rFont val="Calibri"/>
        <family val="2"/>
        <scheme val="minor"/>
      </rPr>
      <t>33 ×</t>
    </r>
    <r>
      <rPr>
        <sz val="11"/>
        <rFont val="Calibri"/>
        <family val="2"/>
        <scheme val="minor"/>
      </rPr>
      <t xml:space="preserve"> Optical, Pan Range 360° endless,</t>
    </r>
    <r>
      <rPr>
        <b/>
        <sz val="11"/>
        <color rgb="FF00B0F0"/>
        <rFont val="Calibri"/>
        <family val="2"/>
        <scheme val="minor"/>
      </rPr>
      <t xml:space="preserve"> Pan speed: configurable from 0.6° to 200°/s; preset speed: 200°/s, Tilt speed: configurable from 0.6° to 90°/s, preset speed 100°/s, Number of Preset 255</t>
    </r>
    <r>
      <rPr>
        <sz val="11"/>
        <rFont val="Calibri"/>
        <family val="2"/>
        <scheme val="minor"/>
      </rPr>
      <t xml:space="preserve">, Smart tracking, Supported IR Distance 360-degree coverage, </t>
    </r>
    <r>
      <rPr>
        <b/>
        <sz val="11"/>
        <color rgb="FF00B0F0"/>
        <rFont val="Calibri"/>
        <family val="2"/>
        <scheme val="minor"/>
      </rPr>
      <t>Alarm Input 1, Alarm Output 1 relay outputs</t>
    </r>
    <r>
      <rPr>
        <sz val="11"/>
        <rFont val="Calibri"/>
        <family val="2"/>
        <scheme val="minor"/>
      </rPr>
      <t xml:space="preserve">, alarm response actions configurable, </t>
    </r>
    <r>
      <rPr>
        <b/>
        <sz val="11"/>
        <color rgb="FF00B0F0"/>
        <rFont val="Calibri"/>
        <family val="2"/>
        <scheme val="minor"/>
      </rPr>
      <t xml:space="preserve">Alarm Trigger Face detection, Intrusion detection, Line crossing detection, Human &amp; Vehicle Detection, Perimeter Intrusion Detection, Line Crossing Detection, Stationary Object Detection, Crossing Counting, </t>
    </r>
    <r>
      <rPr>
        <sz val="11"/>
        <rFont val="Calibri"/>
        <family val="2"/>
        <scheme val="minor"/>
      </rPr>
      <t>Audio Input "1 Mic in/Line in interface Line; output impedance: 1KΩ, ±10%," Audio Output "1 Audio output interface Line level, impedance: 600Ω" Max. Image Resolution</t>
    </r>
    <r>
      <rPr>
        <b/>
        <sz val="11"/>
        <color rgb="FF00B0F0"/>
        <rFont val="Calibri"/>
        <family val="2"/>
        <scheme val="minor"/>
      </rPr>
      <t xml:space="preserve"> 2592(H)x1944(V),</t>
    </r>
    <r>
      <rPr>
        <sz val="11"/>
        <rFont val="Calibri"/>
        <family val="2"/>
        <scheme val="minor"/>
      </rPr>
      <t xml:space="preserve"> Image Compression H.265, H.264, MJPEG, MPEG4, H.264 encoding with Baseline/Main/High profile, Audio Compression G.711ulaw/G.711alaw/G.726, Three Streams, ONVIF  Profile S &amp; Profile G, Power 24VAC Max. 60W (with IR ON) ; HI-POE , "Working Temperature / Humidity" "-30 ℃-65℃(-22℉-149℉)(outdoor) 90% or less ," Protection Level IP66 standard , Certification FCC,CE, </t>
    </r>
    <r>
      <rPr>
        <b/>
        <sz val="11"/>
        <color rgb="FF00B0F0"/>
        <rFont val="Calibri"/>
        <family val="2"/>
        <scheme val="minor"/>
      </rPr>
      <t>BIS</t>
    </r>
    <r>
      <rPr>
        <sz val="11"/>
        <rFont val="Calibri"/>
        <family val="2"/>
        <scheme val="minor"/>
      </rPr>
      <t xml:space="preserve"> </t>
    </r>
  </si>
  <si>
    <r>
      <t xml:space="preserve"> Supply, Installation, Testing and Commissioning of 64 Channel NVR (Network Video Recorder), for recording up to 64CH @ 1080P with 08 nos. SATA HDDs minimum 80TB storage or more (recording requirement all cameras recording at 2MP, 25fps for 30 days), H.265/H.264/MJPEG/MPEG4 codec decoding, Front Control Panel with LEDs Indication, 3 nos. USB, iPhone; iPad; Android based Mobile clients, Video Export feature on USB, Search Mode: Time/Date; Alarm; Motion Detection (MD); Exact Search (accurate to a second); Smart Search, Dual HDMI Output, Alarm Input (16 nos.), Alarm Output (4 nos.),  eSATA Device, </t>
    </r>
    <r>
      <rPr>
        <b/>
        <sz val="11"/>
        <color rgb="FF00B0F0"/>
        <rFont val="Calibri"/>
        <family val="2"/>
        <scheme val="minor"/>
      </rPr>
      <t>Incoming - 640Mbps, Outgoing - 640Mbps</t>
    </r>
    <r>
      <rPr>
        <sz val="11"/>
        <rFont val="Calibri"/>
        <family val="2"/>
        <scheme val="minor"/>
      </rPr>
      <t xml:space="preserve">, Operating Temperature –10°C to 55°CCertification: CE, FCC &amp; </t>
    </r>
    <r>
      <rPr>
        <b/>
        <sz val="11"/>
        <color rgb="FF00B0F0"/>
        <rFont val="Calibri"/>
        <family val="2"/>
        <scheme val="minor"/>
      </rPr>
      <t>BIS</t>
    </r>
    <r>
      <rPr>
        <sz val="11"/>
        <rFont val="Calibri"/>
        <family val="2"/>
        <scheme val="minor"/>
      </rPr>
      <t xml:space="preserve"> including fixing accessories and cable termination with required connectors/Jack, complete in all respect as per instruction of engineer in-charge.</t>
    </r>
  </si>
  <si>
    <r>
      <rPr>
        <b/>
        <sz val="11"/>
        <rFont val="Calibri"/>
        <family val="2"/>
      </rPr>
      <t>IP  Dome  camera</t>
    </r>
    <r>
      <rPr>
        <sz val="11"/>
        <rFont val="Calibri"/>
        <family val="2"/>
      </rPr>
      <t xml:space="preserve">:
Supply, installation, testing and commissioning of </t>
    </r>
    <r>
      <rPr>
        <b/>
        <sz val="11"/>
        <color rgb="FF00B0F0"/>
        <rFont val="Calibri"/>
        <family val="2"/>
      </rPr>
      <t xml:space="preserve">Dome 2MP Motorized Varifocal Dome Camera 1920×1080@ 60FPS, 1/2.8" Progressive CMOS (Scanning System), </t>
    </r>
    <r>
      <rPr>
        <sz val="11"/>
        <rFont val="Calibri"/>
        <family val="2"/>
      </rPr>
      <t xml:space="preserve">Focal Length: Motorized Varifocal 2.8-12mm, Color 0.002lux @ F1.6(AGC ON); B/W 0 lux @ IR ON, IR Distance: 30m, BLC, 3D DNR, WDR: 120dB, AGC, White Balance, Electronic Shutter: 1/5 ~ 1/20000sec, Built-in microphone, Video Compression: H.264 &amp; H.265, Unicast/Multicast Streaming, Video Streams: Triple Stream, Primary Stream: 1080P @60fps(1920x1080),960P(1280x960),720P(1280x720), Secondary Stream: 720P@30fps (1280x720), VGA(640x480), QVGA(320x240), Tertiary Stream: VGA@30fps (640x480), QVGA (320x240), Bitrate: 256Kbps ~ 8Mbps, ONVIF( Profile S/G/T), </t>
    </r>
    <r>
      <rPr>
        <b/>
        <sz val="11"/>
        <color rgb="FF00B0F0"/>
        <rFont val="Calibri"/>
        <family val="2"/>
      </rPr>
      <t>AI Support: Face Recognition, Human &amp; Vehicle Detection, Perimeter Intrusion Detection, Line Crossing Detection, Cross Counting, Stationary Object Detection, Heat Map, Crowd Density Detection, Queue Length Detection, license Plate Detection, Rare Sound Detection,</t>
    </r>
    <r>
      <rPr>
        <sz val="11"/>
        <rFont val="Calibri"/>
        <family val="2"/>
      </rPr>
      <t xml:space="preserve"> Inbuild Micro SD slot: up to 256GB SD Card, IP67 &amp; Metal Body, Certificates:</t>
    </r>
    <r>
      <rPr>
        <b/>
        <sz val="11"/>
        <color rgb="FF00B0F0"/>
        <rFont val="Calibri"/>
        <family val="2"/>
      </rPr>
      <t xml:space="preserve"> CE, FCC &amp; BIS</t>
    </r>
    <r>
      <rPr>
        <sz val="11"/>
        <rFont val="Calibri"/>
        <family val="2"/>
      </rPr>
      <t>. ---- Location: Building  Entry Lobby</t>
    </r>
  </si>
  <si>
    <t>Supply Installation Testing and commissioning of Database (Size DB: 500) This is the main database of the system where all the subject records (templates) are saved for comparison. (DB 500 – This database license can store profile images of 500 subjects for matching/ identification. These subjects can be categorised as Blacklisted People / VIPs / Employees etc.)</t>
  </si>
  <si>
    <t>Supply, Installation, Testing and Commissioning of EN54-16 Certified PA/VA System 8 Zone Controller expandable up to 1000 Zones for the Music, Pre-recorded, Broadcasting and Emergency evacuation. The Audio Controller shall have built in amplification of minimum 900W and having capacity of minimum 100W output per channel. The Controller should have following capabilities. 
EN45- 16  and EN -60849 Certified, Detection and indication of failure in all emergency functions, Controller shall have 5 Audio inputs all the Inputs shall be able to program at different zones. The Controller shall be able to select different source for different zones without intruption to other zones. Controller shall be to make Scheduling, Matrix Mixer, Routing of Audio, Time mode Music, Delay, Equalizer, built in DSP with 7 Band Input/Output parameter equalizer. The Controller shall support redundancy (Ring / Loop Network) in the Network Connection with Expander / Router. Integration with fire alarm control panels (Supervised integration with Fire alarm System), Pre-recorded evacuation messages, 2 simultaneous message player, loudspeaker line supervision, 8 loudspeaker Output, 8 Supervised Fire Alarm Input, Cobranet Port / Ethernet Port), 8 loudspeaker output, 8 Pre-amp output, Volume Override Output, Fault output, Record Out, Min 4 Inch Touch Screen with Password (Access) Control, Internal Memory capable to store up to 60 Nos of Messages.</t>
  </si>
  <si>
    <t>SCHEDULE OF QUANTITIES - ELV WORKS</t>
  </si>
  <si>
    <t>SUMMARY OF COST - ELV WORKS</t>
  </si>
  <si>
    <r>
      <t xml:space="preserve">Supply, Installation, Testing and Commissioning of Addressable 2 way communication Fire Fighter's Telephone Jack with the necessary </t>
    </r>
    <r>
      <rPr>
        <sz val="11"/>
        <color rgb="FFFF0000"/>
        <rFont val="Calibri"/>
        <family val="2"/>
        <scheme val="minor"/>
      </rPr>
      <t>control</t>
    </r>
    <r>
      <rPr>
        <sz val="11"/>
        <rFont val="Calibri"/>
        <family val="2"/>
        <scheme val="minor"/>
      </rPr>
      <t xml:space="preserve"> module 0°C to 49°C complete as required (UL listed)</t>
    </r>
    <r>
      <rPr>
        <b/>
        <sz val="11"/>
        <rFont val="Calibri"/>
        <family val="2"/>
      </rPr>
      <t xml:space="preserve">
Approved Makes:- (Zettler, Honeywell, FireClass, Agni, Tyco, Protek)</t>
    </r>
  </si>
  <si>
    <r>
      <t>Supply, Installation, testing &amp; commissioning of termination with</t>
    </r>
    <r>
      <rPr>
        <sz val="11"/>
        <color rgb="FFFF0000"/>
        <rFont val="Calibri"/>
        <family val="2"/>
        <scheme val="minor"/>
      </rPr>
      <t xml:space="preserve"> Double</t>
    </r>
    <r>
      <rPr>
        <sz val="11"/>
        <rFont val="Calibri"/>
        <family val="2"/>
        <scheme val="minor"/>
      </rPr>
      <t xml:space="preserve"> </t>
    </r>
    <r>
      <rPr>
        <sz val="11"/>
        <color rgb="FFFF0000"/>
        <rFont val="Calibri"/>
        <family val="2"/>
        <scheme val="minor"/>
      </rPr>
      <t>compression</t>
    </r>
    <r>
      <rPr>
        <sz val="11"/>
        <rFont val="Calibri"/>
        <family val="2"/>
        <scheme val="minor"/>
      </rPr>
      <t xml:space="preserve"> glands for Fire Survival Armoured cable with Class-2 Copper conductor with glass mica tape, as per BS 7846, Fire Test as per BS 6387 CWZ, BSEN 8434-2, LPCB / TUV / BRE Global Certified. Fire Survival cable shall be suitable 950°C rating for three hours for fire alarm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</si>
</sst>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43" formatCode="_ * #,##0.00_ ;_ * \-#,##0.00_ ;_ * &quot;-&quot;??_ ;_ @_ "/>
    <numFmt numFmtId="164" formatCode="_(* #,##0_);_(* \(#,##0\);_(* &quot;-&quot;_);_(@_)"/>
    <numFmt numFmtId="165" formatCode="_(* #,##0.00_);_(* \(#,##0.00\);_(* &quot;-&quot;??_);_(@_)"/>
    <numFmt numFmtId="166" formatCode="_(* #,##0_);_(* \(#,##0\);_(* &quot;-&quot;??_);_(@_)"/>
    <numFmt numFmtId="167" formatCode="[$₹-4009]\ #,##0.00"/>
    <numFmt numFmtId="168" formatCode="&quot;₹&quot;\ #,##0.00"/>
  </numFmts>
  <fonts count="28">
    <font>
      <sz val="10"/>
      <name val="Arial"/>
    </font>
    <font>
      <sz val="10"/>
      <name val="Arial"/>
      <family val="2"/>
    </font>
    <font>
      <sz val="10"/>
      <name val="Arial"/>
      <family val="2"/>
    </font>
    <font>
      <sz val="10"/>
      <name val="Helv"/>
      <charset val="204"/>
    </font>
    <font>
      <sz val="10"/>
      <name val="Calibri"/>
      <family val="2"/>
    </font>
    <font>
      <b/>
      <sz val="10"/>
      <name val="Calibri"/>
      <family val="2"/>
    </font>
    <font>
      <b/>
      <sz val="14"/>
      <name val="Calibri"/>
      <family val="2"/>
    </font>
    <font>
      <sz val="10"/>
      <name val="Arial"/>
      <family val="2"/>
    </font>
    <font>
      <sz val="11"/>
      <name val="Calibri"/>
      <family val="2"/>
    </font>
    <font>
      <b/>
      <sz val="11"/>
      <name val="Calibri"/>
      <family val="2"/>
    </font>
    <font>
      <b/>
      <sz val="11"/>
      <color indexed="10"/>
      <name val="Calibri"/>
      <family val="2"/>
    </font>
    <font>
      <b/>
      <sz val="11"/>
      <color indexed="12"/>
      <name val="Calibri"/>
      <family val="2"/>
    </font>
    <font>
      <b/>
      <u/>
      <sz val="11"/>
      <name val="Calibri"/>
      <family val="2"/>
    </font>
    <font>
      <sz val="11"/>
      <color indexed="10"/>
      <name val="Calibri"/>
      <family val="2"/>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7030A0"/>
      <name val="Calibri"/>
      <family val="2"/>
      <scheme val="minor"/>
    </font>
    <font>
      <b/>
      <sz val="11"/>
      <color rgb="FF000000"/>
      <name val="Calibri"/>
      <family val="2"/>
      <scheme val="minor"/>
    </font>
    <font>
      <b/>
      <sz val="11"/>
      <color rgb="FF7030A0"/>
      <name val="Calibri"/>
      <family val="2"/>
      <scheme val="minor"/>
    </font>
    <font>
      <sz val="11"/>
      <color rgb="FF000000"/>
      <name val="Calibri"/>
      <family val="2"/>
      <scheme val="minor"/>
    </font>
    <font>
      <b/>
      <sz val="11"/>
      <color rgb="FFFF0000"/>
      <name val="Calibri"/>
      <family val="2"/>
      <scheme val="minor"/>
    </font>
    <font>
      <b/>
      <sz val="16"/>
      <name val="Calibri"/>
      <family val="2"/>
      <scheme val="minor"/>
    </font>
    <font>
      <b/>
      <sz val="11"/>
      <color rgb="FF00B0F0"/>
      <name val="Calibri"/>
      <family val="2"/>
      <scheme val="minor"/>
    </font>
    <font>
      <b/>
      <sz val="11"/>
      <color rgb="FF00B0F0"/>
      <name val="Calibri"/>
      <family val="2"/>
    </font>
    <font>
      <sz val="11"/>
      <color rgb="FF00B0F0"/>
      <name val="Calibri"/>
      <family val="2"/>
      <scheme val="minor"/>
    </font>
    <font>
      <sz val="11"/>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s>
  <cellStyleXfs count="18">
    <xf numFmtId="0" fontId="0" fillId="0" borderId="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cellStyleXfs>
  <cellXfs count="172">
    <xf numFmtId="0" fontId="0" fillId="0" borderId="0" xfId="0"/>
    <xf numFmtId="0" fontId="16" fillId="0" borderId="0" xfId="0" applyFont="1"/>
    <xf numFmtId="0" fontId="16" fillId="0" borderId="0" xfId="0" applyFont="1" applyAlignment="1">
      <alignment horizontal="center"/>
    </xf>
    <xf numFmtId="0" fontId="4" fillId="0" borderId="0" xfId="0" applyFont="1"/>
    <xf numFmtId="0" fontId="4" fillId="2" borderId="1" xfId="0" applyFont="1" applyFill="1" applyBorder="1" applyAlignment="1">
      <alignment horizontal="justify" vertical="top"/>
    </xf>
    <xf numFmtId="0" fontId="4" fillId="3" borderId="0" xfId="0" applyFont="1" applyFill="1"/>
    <xf numFmtId="0" fontId="16" fillId="0" borderId="0" xfId="0" applyFont="1" applyAlignment="1">
      <alignment horizontal="justify" vertical="top"/>
    </xf>
    <xf numFmtId="0" fontId="4" fillId="2" borderId="1" xfId="0" applyFont="1" applyFill="1" applyBorder="1" applyAlignment="1">
      <alignment horizontal="center" vertical="top"/>
    </xf>
    <xf numFmtId="166" fontId="4" fillId="2" borderId="1" xfId="5" applyNumberFormat="1" applyFont="1" applyFill="1" applyBorder="1" applyAlignment="1">
      <alignment horizontal="center"/>
    </xf>
    <xf numFmtId="166" fontId="5" fillId="2" borderId="1" xfId="5" applyNumberFormat="1" applyFont="1" applyFill="1" applyBorder="1" applyAlignment="1">
      <alignment horizontal="center"/>
    </xf>
    <xf numFmtId="0" fontId="5" fillId="0" borderId="0" xfId="0" applyFont="1"/>
    <xf numFmtId="0" fontId="5" fillId="2" borderId="1" xfId="0" applyFont="1" applyFill="1" applyBorder="1" applyAlignment="1">
      <alignment horizontal="center" vertical="top"/>
    </xf>
    <xf numFmtId="165" fontId="5" fillId="2" borderId="1" xfId="5" applyFont="1" applyFill="1" applyBorder="1" applyAlignment="1">
      <alignment horizontal="center"/>
    </xf>
    <xf numFmtId="0" fontId="5" fillId="2" borderId="1" xfId="0" applyFont="1" applyFill="1" applyBorder="1" applyAlignment="1">
      <alignment horizontal="justify" vertical="top"/>
    </xf>
    <xf numFmtId="0" fontId="4" fillId="3" borderId="1" xfId="0" applyFont="1" applyFill="1" applyBorder="1" applyAlignment="1">
      <alignment horizontal="center" vertical="top"/>
    </xf>
    <xf numFmtId="0" fontId="5" fillId="3" borderId="1" xfId="0" applyFont="1" applyFill="1" applyBorder="1" applyAlignment="1">
      <alignment horizontal="justify" vertical="top" wrapText="1"/>
    </xf>
    <xf numFmtId="166" fontId="5" fillId="3" borderId="1" xfId="0" applyNumberFormat="1" applyFont="1" applyFill="1" applyBorder="1"/>
    <xf numFmtId="0" fontId="16" fillId="0" borderId="1" xfId="0" applyFont="1" applyBorder="1" applyAlignment="1">
      <alignment horizontal="center" wrapText="1" shrinkToFit="1"/>
    </xf>
    <xf numFmtId="0" fontId="16" fillId="0" borderId="0" xfId="0" applyFont="1" applyAlignment="1">
      <alignment wrapText="1" shrinkToFit="1"/>
    </xf>
    <xf numFmtId="0" fontId="16" fillId="0" borderId="1" xfId="0" applyFont="1" applyBorder="1" applyAlignment="1">
      <alignment horizontal="justify" vertical="top" shrinkToFit="1"/>
    </xf>
    <xf numFmtId="0" fontId="16" fillId="0" borderId="1" xfId="0" applyFont="1" applyBorder="1" applyAlignment="1">
      <alignment horizontal="justify" vertical="top" wrapText="1" shrinkToFit="1"/>
    </xf>
    <xf numFmtId="0" fontId="17" fillId="0" borderId="1" xfId="0" applyFont="1" applyBorder="1" applyAlignment="1">
      <alignment horizontal="justify" vertical="top" wrapText="1" shrinkToFit="1"/>
    </xf>
    <xf numFmtId="0" fontId="16" fillId="0" borderId="1" xfId="0" applyFont="1" applyBorder="1" applyAlignment="1">
      <alignment horizontal="justify" vertical="top"/>
    </xf>
    <xf numFmtId="165" fontId="16" fillId="0" borderId="1" xfId="1" applyFont="1" applyFill="1" applyBorder="1" applyAlignment="1">
      <alignment horizontal="center"/>
    </xf>
    <xf numFmtId="164" fontId="16" fillId="0" borderId="1" xfId="1" applyNumberFormat="1" applyFont="1" applyFill="1" applyBorder="1" applyAlignment="1">
      <alignment horizontal="center"/>
    </xf>
    <xf numFmtId="0" fontId="16" fillId="0" borderId="1" xfId="0" applyFont="1" applyBorder="1" applyAlignment="1">
      <alignment horizontal="justify" vertical="top" wrapText="1"/>
    </xf>
    <xf numFmtId="0" fontId="17" fillId="0" borderId="1" xfId="0" applyFont="1" applyBorder="1" applyAlignment="1">
      <alignment horizontal="justify" vertical="top" wrapText="1"/>
    </xf>
    <xf numFmtId="0" fontId="16" fillId="0" borderId="1" xfId="17" applyFont="1" applyBorder="1" applyAlignment="1">
      <alignment horizontal="justify" vertical="top" wrapText="1"/>
    </xf>
    <xf numFmtId="2" fontId="16" fillId="0" borderId="1" xfId="0" applyNumberFormat="1" applyFont="1" applyBorder="1" applyAlignment="1">
      <alignment horizontal="center"/>
    </xf>
    <xf numFmtId="0" fontId="18" fillId="0" borderId="0" xfId="0" applyFont="1" applyAlignment="1">
      <alignment wrapText="1" shrinkToFit="1"/>
    </xf>
    <xf numFmtId="0" fontId="16" fillId="0" borderId="1" xfId="17" applyFont="1" applyBorder="1" applyAlignment="1">
      <alignment horizontal="justify" vertical="top"/>
    </xf>
    <xf numFmtId="0" fontId="17" fillId="0" borderId="1" xfId="17" quotePrefix="1" applyFont="1" applyBorder="1" applyAlignment="1">
      <alignment horizontal="justify" vertical="top" wrapText="1"/>
    </xf>
    <xf numFmtId="0" fontId="17" fillId="0" borderId="1" xfId="17" applyFont="1" applyBorder="1" applyAlignment="1">
      <alignment horizontal="justify" vertical="top" wrapText="1"/>
    </xf>
    <xf numFmtId="0" fontId="16" fillId="3" borderId="1" xfId="0" applyFont="1" applyFill="1" applyBorder="1" applyAlignment="1">
      <alignment horizontal="center" wrapText="1" shrinkToFit="1"/>
    </xf>
    <xf numFmtId="165" fontId="16" fillId="0" borderId="1" xfId="3" applyFont="1" applyFill="1" applyBorder="1" applyAlignment="1">
      <alignment horizontal="center"/>
    </xf>
    <xf numFmtId="0" fontId="16" fillId="0" borderId="1" xfId="17" applyFont="1" applyBorder="1" applyAlignment="1">
      <alignment horizontal="center" wrapText="1" shrinkToFit="1"/>
    </xf>
    <xf numFmtId="166" fontId="16" fillId="0" borderId="1" xfId="1" applyNumberFormat="1" applyFont="1" applyFill="1" applyBorder="1" applyAlignment="1">
      <alignment horizontal="center"/>
    </xf>
    <xf numFmtId="0" fontId="16" fillId="0" borderId="0" xfId="17" applyFont="1" applyAlignment="1">
      <alignment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3" fontId="17" fillId="0" borderId="1" xfId="0" applyNumberFormat="1" applyFont="1" applyBorder="1" applyAlignment="1">
      <alignment horizontal="center" vertical="center" wrapText="1"/>
    </xf>
    <xf numFmtId="165" fontId="17" fillId="0" borderId="1" xfId="0" applyNumberFormat="1" applyFont="1" applyBorder="1" applyAlignment="1">
      <alignment horizontal="center" vertical="center" wrapText="1"/>
    </xf>
    <xf numFmtId="0" fontId="16" fillId="0" borderId="0" xfId="0" applyFont="1" applyAlignment="1">
      <alignment vertical="center"/>
    </xf>
    <xf numFmtId="0" fontId="16" fillId="4" borderId="0" xfId="0" applyFont="1" applyFill="1" applyAlignment="1">
      <alignment vertical="center" wrapText="1" shrinkToFit="1"/>
    </xf>
    <xf numFmtId="0" fontId="17" fillId="5" borderId="1" xfId="11" applyFont="1" applyFill="1" applyBorder="1" applyAlignment="1">
      <alignment horizontal="center" vertical="top"/>
    </xf>
    <xf numFmtId="0" fontId="16" fillId="0" borderId="1" xfId="15" applyFont="1" applyBorder="1" applyAlignment="1">
      <alignment horizontal="center" vertical="top"/>
    </xf>
    <xf numFmtId="0" fontId="16" fillId="0" borderId="1" xfId="17" applyFont="1" applyBorder="1" applyAlignment="1">
      <alignment horizontal="center" vertical="top" wrapText="1"/>
    </xf>
    <xf numFmtId="0" fontId="16" fillId="5" borderId="1" xfId="13" applyFont="1" applyFill="1" applyBorder="1" applyAlignment="1">
      <alignment horizontal="center" vertical="top"/>
    </xf>
    <xf numFmtId="0" fontId="16" fillId="0" borderId="1" xfId="13" applyFont="1" applyBorder="1" applyAlignment="1">
      <alignment horizontal="center" vertical="top"/>
    </xf>
    <xf numFmtId="3" fontId="19" fillId="0" borderId="1" xfId="0" applyNumberFormat="1" applyFont="1" applyBorder="1" applyAlignment="1">
      <alignment horizontal="center" wrapText="1"/>
    </xf>
    <xf numFmtId="0" fontId="14" fillId="0" borderId="1" xfId="0" applyFont="1" applyBorder="1" applyAlignment="1">
      <alignment horizontal="center" vertical="top"/>
    </xf>
    <xf numFmtId="0" fontId="20" fillId="0" borderId="0" xfId="0" applyFont="1" applyAlignment="1">
      <alignment wrapText="1" shrinkToFit="1"/>
    </xf>
    <xf numFmtId="0" fontId="16" fillId="0" borderId="1" xfId="0" applyFont="1" applyBorder="1" applyAlignment="1">
      <alignment horizontal="center"/>
    </xf>
    <xf numFmtId="0" fontId="15" fillId="3" borderId="1" xfId="0" applyFont="1" applyFill="1" applyBorder="1" applyAlignment="1">
      <alignment horizontal="center"/>
    </xf>
    <xf numFmtId="0" fontId="17" fillId="5" borderId="1" xfId="11" applyFont="1" applyFill="1" applyBorder="1" applyAlignment="1">
      <alignment horizontal="justify" vertical="top" wrapText="1"/>
    </xf>
    <xf numFmtId="0" fontId="16" fillId="5" borderId="1" xfId="15" applyFont="1" applyFill="1" applyBorder="1" applyAlignment="1">
      <alignment horizontal="justify" vertical="top" wrapText="1"/>
    </xf>
    <xf numFmtId="0" fontId="16" fillId="0" borderId="1" xfId="15" applyFont="1" applyBorder="1" applyAlignment="1">
      <alignment horizontal="justify" vertical="top" wrapText="1"/>
    </xf>
    <xf numFmtId="0" fontId="17" fillId="0" borderId="1" xfId="15" applyFont="1" applyBorder="1" applyAlignment="1">
      <alignment horizontal="justify" vertical="top" wrapText="1"/>
    </xf>
    <xf numFmtId="0" fontId="17" fillId="5" borderId="1" xfId="15" applyFont="1" applyFill="1" applyBorder="1" applyAlignment="1">
      <alignment horizontal="justify" vertical="top" wrapText="1"/>
    </xf>
    <xf numFmtId="0" fontId="16" fillId="0" borderId="1" xfId="13" applyFont="1" applyBorder="1" applyAlignment="1">
      <alignment horizontal="justify" vertical="top" wrapText="1"/>
    </xf>
    <xf numFmtId="0" fontId="17" fillId="0" borderId="1" xfId="13" applyFont="1" applyBorder="1" applyAlignment="1">
      <alignment horizontal="justify" vertical="top" wrapText="1"/>
    </xf>
    <xf numFmtId="0" fontId="14" fillId="0" borderId="1" xfId="0" applyFont="1" applyBorder="1" applyAlignment="1">
      <alignment horizontal="justify" vertical="top" wrapText="1"/>
    </xf>
    <xf numFmtId="0" fontId="16" fillId="5" borderId="1" xfId="13" applyFont="1" applyFill="1" applyBorder="1" applyAlignment="1">
      <alignment horizontal="justify" vertical="top" wrapText="1"/>
    </xf>
    <xf numFmtId="0" fontId="17" fillId="0" borderId="1" xfId="14" applyFont="1" applyBorder="1" applyAlignment="1">
      <alignment horizontal="justify" vertical="top" wrapText="1"/>
    </xf>
    <xf numFmtId="0" fontId="21" fillId="0" borderId="1" xfId="0" applyFont="1" applyBorder="1" applyAlignment="1">
      <alignment horizontal="justify" vertical="top" wrapText="1"/>
    </xf>
    <xf numFmtId="166" fontId="16" fillId="0" borderId="1" xfId="3" applyNumberFormat="1" applyFont="1" applyFill="1" applyBorder="1" applyAlignment="1">
      <alignment horizontal="center"/>
    </xf>
    <xf numFmtId="0" fontId="17" fillId="5" borderId="1" xfId="11" applyFont="1" applyFill="1" applyBorder="1" applyAlignment="1">
      <alignment horizontal="center"/>
    </xf>
    <xf numFmtId="166" fontId="17" fillId="0" borderId="1" xfId="3" applyNumberFormat="1" applyFont="1" applyFill="1" applyBorder="1" applyAlignment="1">
      <alignment horizontal="center"/>
    </xf>
    <xf numFmtId="166" fontId="16" fillId="0" borderId="1" xfId="6" applyNumberFormat="1" applyFont="1" applyFill="1" applyBorder="1" applyAlignment="1">
      <alignment horizontal="center"/>
    </xf>
    <xf numFmtId="0" fontId="16" fillId="0" borderId="1" xfId="13" applyFont="1" applyBorder="1" applyAlignment="1">
      <alignment horizontal="center"/>
    </xf>
    <xf numFmtId="3" fontId="16" fillId="0" borderId="1" xfId="13" applyNumberFormat="1" applyFont="1" applyBorder="1" applyAlignment="1">
      <alignment horizontal="center"/>
    </xf>
    <xf numFmtId="41" fontId="16" fillId="0" borderId="1" xfId="6" applyNumberFormat="1" applyFont="1" applyFill="1" applyBorder="1" applyAlignment="1">
      <alignment horizontal="center"/>
    </xf>
    <xf numFmtId="0" fontId="16" fillId="0" borderId="1" xfId="14" applyFont="1" applyBorder="1" applyAlignment="1">
      <alignment horizontal="center" wrapText="1"/>
    </xf>
    <xf numFmtId="0" fontId="21" fillId="0" borderId="1" xfId="0" applyFont="1" applyBorder="1" applyAlignment="1">
      <alignment horizontal="center" wrapText="1"/>
    </xf>
    <xf numFmtId="3" fontId="21" fillId="0" borderId="1" xfId="0" applyNumberFormat="1" applyFont="1" applyBorder="1" applyAlignment="1">
      <alignment horizontal="center" wrapText="1"/>
    </xf>
    <xf numFmtId="0" fontId="16" fillId="5" borderId="1" xfId="14" applyFont="1" applyFill="1" applyBorder="1" applyAlignment="1">
      <alignment horizontal="center" wrapText="1"/>
    </xf>
    <xf numFmtId="0" fontId="21" fillId="5" borderId="1" xfId="0" applyFont="1" applyFill="1" applyBorder="1" applyAlignment="1">
      <alignment horizontal="center" wrapText="1"/>
    </xf>
    <xf numFmtId="3" fontId="21" fillId="5" borderId="1" xfId="0" applyNumberFormat="1" applyFont="1" applyFill="1" applyBorder="1" applyAlignment="1">
      <alignment horizontal="center" wrapText="1"/>
    </xf>
    <xf numFmtId="3" fontId="19" fillId="5" borderId="1" xfId="0" applyNumberFormat="1" applyFont="1" applyFill="1" applyBorder="1" applyAlignment="1">
      <alignment horizontal="center" wrapText="1"/>
    </xf>
    <xf numFmtId="0" fontId="14" fillId="0" borderId="1" xfId="0" applyFont="1" applyBorder="1" applyAlignment="1">
      <alignment horizontal="center"/>
    </xf>
    <xf numFmtId="0" fontId="17" fillId="4" borderId="1" xfId="0" applyFont="1" applyFill="1" applyBorder="1" applyAlignment="1">
      <alignment horizontal="center" wrapText="1" shrinkToFit="1"/>
    </xf>
    <xf numFmtId="165" fontId="16" fillId="4" borderId="1" xfId="1" applyFont="1" applyFill="1" applyBorder="1" applyAlignment="1">
      <alignment horizontal="center"/>
    </xf>
    <xf numFmtId="164" fontId="16" fillId="4" borderId="1" xfId="1" applyNumberFormat="1" applyFont="1" applyFill="1" applyBorder="1" applyAlignment="1">
      <alignment horizontal="center"/>
    </xf>
    <xf numFmtId="0" fontId="16" fillId="5" borderId="1" xfId="15" applyFont="1" applyFill="1" applyBorder="1" applyAlignment="1">
      <alignment horizontal="center" wrapText="1"/>
    </xf>
    <xf numFmtId="0" fontId="16" fillId="0" borderId="1" xfId="15" applyFont="1" applyBorder="1" applyAlignment="1">
      <alignment horizontal="center" wrapText="1"/>
    </xf>
    <xf numFmtId="0" fontId="17" fillId="5" borderId="1" xfId="15" applyFont="1" applyFill="1" applyBorder="1" applyAlignment="1">
      <alignment horizontal="center"/>
    </xf>
    <xf numFmtId="0" fontId="16" fillId="0" borderId="1" xfId="17" applyFont="1" applyBorder="1" applyAlignment="1">
      <alignment horizontal="center"/>
    </xf>
    <xf numFmtId="0" fontId="16" fillId="5" borderId="1" xfId="13" applyFont="1" applyFill="1" applyBorder="1" applyAlignment="1">
      <alignment horizontal="center"/>
    </xf>
    <xf numFmtId="0" fontId="16" fillId="5" borderId="1" xfId="17" applyFont="1" applyFill="1" applyBorder="1" applyAlignment="1">
      <alignment horizontal="center"/>
    </xf>
    <xf numFmtId="0" fontId="16" fillId="0" borderId="1" xfId="0" applyFont="1" applyBorder="1" applyAlignment="1">
      <alignment horizontal="center" wrapText="1"/>
    </xf>
    <xf numFmtId="3" fontId="16" fillId="0" borderId="0" xfId="0" applyNumberFormat="1" applyFont="1" applyAlignment="1">
      <alignment horizontal="center"/>
    </xf>
    <xf numFmtId="0" fontId="22" fillId="5" borderId="1" xfId="0" applyFont="1" applyFill="1" applyBorder="1" applyAlignment="1">
      <alignment horizontal="center" vertical="top"/>
    </xf>
    <xf numFmtId="0" fontId="17" fillId="3" borderId="1" xfId="14" applyFont="1" applyFill="1" applyBorder="1" applyAlignment="1">
      <alignment horizontal="justify" vertical="top" wrapText="1"/>
    </xf>
    <xf numFmtId="0" fontId="16" fillId="3" borderId="1" xfId="0" applyFont="1" applyFill="1" applyBorder="1" applyAlignment="1">
      <alignment horizontal="center" vertical="top"/>
    </xf>
    <xf numFmtId="0" fontId="17" fillId="0" borderId="1" xfId="0" applyFont="1" applyBorder="1" applyAlignment="1">
      <alignment horizontal="justify" vertical="top"/>
    </xf>
    <xf numFmtId="0" fontId="17" fillId="4" borderId="1" xfId="0" applyFont="1" applyFill="1" applyBorder="1" applyAlignment="1">
      <alignment horizontal="justify" vertical="top" wrapText="1"/>
    </xf>
    <xf numFmtId="0" fontId="17" fillId="0" borderId="1" xfId="17" applyFont="1" applyBorder="1" applyAlignment="1">
      <alignment horizontal="justify" vertical="top"/>
    </xf>
    <xf numFmtId="0" fontId="16" fillId="0" borderId="1" xfId="1" applyNumberFormat="1" applyFont="1" applyFill="1" applyBorder="1" applyAlignment="1" applyProtection="1">
      <alignment horizontal="justify" vertical="top" wrapText="1"/>
    </xf>
    <xf numFmtId="0" fontId="17" fillId="4" borderId="1" xfId="0" applyFont="1" applyFill="1" applyBorder="1" applyAlignment="1">
      <alignment horizontal="center" vertical="top" shrinkToFit="1"/>
    </xf>
    <xf numFmtId="0" fontId="16" fillId="5" borderId="1" xfId="15" applyFont="1" applyFill="1" applyBorder="1" applyAlignment="1">
      <alignment horizontal="center" vertical="top"/>
    </xf>
    <xf numFmtId="0" fontId="16" fillId="0" borderId="1" xfId="0" applyFont="1" applyBorder="1" applyAlignment="1">
      <alignment horizontal="center" vertical="top"/>
    </xf>
    <xf numFmtId="0" fontId="16" fillId="0" borderId="0" xfId="0" applyFont="1" applyAlignment="1">
      <alignment horizontal="center" vertical="top"/>
    </xf>
    <xf numFmtId="0" fontId="15" fillId="5" borderId="1" xfId="14" applyFont="1" applyFill="1" applyBorder="1" applyAlignment="1">
      <alignment horizontal="justify" vertical="top" wrapText="1"/>
    </xf>
    <xf numFmtId="164" fontId="15" fillId="3" borderId="1" xfId="0" applyNumberFormat="1" applyFont="1" applyFill="1" applyBorder="1" applyAlignment="1">
      <alignment horizontal="center"/>
    </xf>
    <xf numFmtId="0" fontId="17" fillId="0" borderId="2" xfId="0" applyFont="1" applyBorder="1" applyAlignment="1">
      <alignment horizontal="center" vertical="top" shrinkToFit="1"/>
    </xf>
    <xf numFmtId="0" fontId="16" fillId="0" borderId="1" xfId="0" applyFont="1" applyBorder="1" applyAlignment="1">
      <alignment wrapText="1" shrinkToFit="1"/>
    </xf>
    <xf numFmtId="0" fontId="16" fillId="0" borderId="2" xfId="0" applyFont="1" applyBorder="1" applyAlignment="1">
      <alignment horizontal="center" vertical="top" shrinkToFit="1"/>
    </xf>
    <xf numFmtId="0" fontId="16" fillId="0" borderId="2" xfId="0" quotePrefix="1" applyFont="1" applyBorder="1" applyAlignment="1">
      <alignment horizontal="center" vertical="top" shrinkToFit="1"/>
    </xf>
    <xf numFmtId="167" fontId="16" fillId="0" borderId="1" xfId="0" applyNumberFormat="1" applyFont="1" applyBorder="1" applyAlignment="1">
      <alignment horizontal="center" wrapText="1"/>
    </xf>
    <xf numFmtId="168" fontId="16" fillId="0" borderId="1" xfId="0" applyNumberFormat="1" applyFont="1" applyBorder="1" applyAlignment="1">
      <alignment horizontal="center"/>
    </xf>
    <xf numFmtId="0" fontId="17" fillId="0" borderId="2" xfId="17" applyFont="1" applyBorder="1" applyAlignment="1">
      <alignment horizontal="center" vertical="top" wrapText="1"/>
    </xf>
    <xf numFmtId="0" fontId="17" fillId="3" borderId="2" xfId="17" applyFont="1" applyFill="1" applyBorder="1" applyAlignment="1">
      <alignment horizontal="center" vertical="top" wrapText="1"/>
    </xf>
    <xf numFmtId="0" fontId="16" fillId="3" borderId="1" xfId="0" applyFont="1" applyFill="1" applyBorder="1" applyAlignment="1">
      <alignment horizontal="center" wrapText="1"/>
    </xf>
    <xf numFmtId="167" fontId="16" fillId="3" borderId="1" xfId="0" applyNumberFormat="1" applyFont="1" applyFill="1" applyBorder="1" applyAlignment="1">
      <alignment horizontal="center" wrapText="1"/>
    </xf>
    <xf numFmtId="0" fontId="17" fillId="3" borderId="1" xfId="0" applyFont="1" applyFill="1" applyBorder="1" applyAlignment="1">
      <alignment horizontal="center"/>
    </xf>
    <xf numFmtId="0" fontId="17" fillId="0" borderId="2" xfId="17" applyFont="1" applyBorder="1" applyAlignment="1">
      <alignment horizontal="center" vertical="top" shrinkToFit="1"/>
    </xf>
    <xf numFmtId="0" fontId="8" fillId="0" borderId="1" xfId="15" applyFont="1" applyBorder="1" applyAlignment="1">
      <alignment horizontal="justify" vertical="top" wrapText="1"/>
    </xf>
    <xf numFmtId="0" fontId="8" fillId="0" borderId="1" xfId="1" applyNumberFormat="1" applyFont="1" applyFill="1" applyBorder="1" applyAlignment="1" applyProtection="1">
      <alignment horizontal="justify" vertical="top" wrapText="1"/>
    </xf>
    <xf numFmtId="0" fontId="17" fillId="0" borderId="0" xfId="0" applyFont="1" applyAlignment="1">
      <alignment vertical="center" wrapText="1" shrinkToFit="1"/>
    </xf>
    <xf numFmtId="0" fontId="9" fillId="0" borderId="1" xfId="1" applyNumberFormat="1" applyFont="1" applyFill="1" applyBorder="1" applyAlignment="1" applyProtection="1">
      <alignment horizontal="justify" vertical="top" wrapText="1"/>
    </xf>
    <xf numFmtId="0" fontId="17" fillId="0" borderId="2" xfId="0" applyFont="1" applyFill="1" applyBorder="1" applyAlignment="1">
      <alignment horizontal="center" vertical="top" shrinkToFit="1"/>
    </xf>
    <xf numFmtId="0" fontId="17" fillId="0" borderId="1" xfId="0" applyFont="1" applyFill="1" applyBorder="1" applyAlignment="1">
      <alignment horizontal="justify" vertical="top" wrapText="1"/>
    </xf>
    <xf numFmtId="0" fontId="16" fillId="0" borderId="1" xfId="0" applyFont="1" applyFill="1" applyBorder="1" applyAlignment="1">
      <alignment horizontal="center" wrapText="1" shrinkToFit="1"/>
    </xf>
    <xf numFmtId="0" fontId="16" fillId="0" borderId="1" xfId="0" applyFont="1" applyFill="1" applyBorder="1" applyAlignment="1">
      <alignment horizontal="center"/>
    </xf>
    <xf numFmtId="0" fontId="16" fillId="0" borderId="2" xfId="0" applyFont="1" applyFill="1" applyBorder="1" applyAlignment="1">
      <alignment horizontal="center" vertical="top" shrinkToFit="1"/>
    </xf>
    <xf numFmtId="0" fontId="16" fillId="0" borderId="1" xfId="17" applyFont="1" applyFill="1" applyBorder="1" applyAlignment="1">
      <alignment horizontal="justify" vertical="top" wrapText="1"/>
    </xf>
    <xf numFmtId="0" fontId="16" fillId="0" borderId="1" xfId="0" applyFont="1" applyFill="1" applyBorder="1" applyAlignment="1">
      <alignment horizontal="justify" vertical="top" wrapText="1"/>
    </xf>
    <xf numFmtId="0" fontId="17" fillId="0" borderId="1" xfId="17" applyFont="1" applyFill="1" applyBorder="1" applyAlignment="1">
      <alignment horizontal="justify" vertical="top" wrapText="1"/>
    </xf>
    <xf numFmtId="0" fontId="16" fillId="0" borderId="1" xfId="0" applyFont="1" applyFill="1" applyBorder="1" applyAlignment="1">
      <alignment horizontal="center" wrapText="1"/>
    </xf>
    <xf numFmtId="166" fontId="16" fillId="0" borderId="1" xfId="0" applyNumberFormat="1" applyFont="1" applyFill="1" applyBorder="1" applyAlignment="1">
      <alignment horizontal="center" wrapText="1"/>
    </xf>
    <xf numFmtId="167" fontId="16" fillId="0" borderId="1" xfId="0" applyNumberFormat="1" applyFont="1" applyFill="1" applyBorder="1" applyAlignment="1">
      <alignment horizontal="center" wrapText="1"/>
    </xf>
    <xf numFmtId="0" fontId="17" fillId="0" borderId="2" xfId="17" applyFont="1" applyFill="1" applyBorder="1" applyAlignment="1">
      <alignment horizontal="center" vertical="top" wrapText="1"/>
    </xf>
    <xf numFmtId="166" fontId="16" fillId="0" borderId="1" xfId="0" applyNumberFormat="1" applyFont="1" applyFill="1" applyBorder="1" applyAlignment="1">
      <alignment horizontal="center"/>
    </xf>
    <xf numFmtId="1" fontId="16" fillId="0" borderId="1" xfId="0" applyNumberFormat="1" applyFont="1" applyFill="1" applyBorder="1" applyAlignment="1">
      <alignment horizontal="center" wrapText="1"/>
    </xf>
    <xf numFmtId="1" fontId="16" fillId="0" borderId="1" xfId="0" applyNumberFormat="1" applyFont="1" applyFill="1" applyBorder="1" applyAlignment="1">
      <alignment horizontal="center"/>
    </xf>
    <xf numFmtId="0" fontId="16" fillId="0" borderId="1" xfId="0"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xf>
    <xf numFmtId="0" fontId="26" fillId="0" borderId="1" xfId="0" applyFont="1" applyFill="1" applyBorder="1" applyAlignment="1">
      <alignment horizontal="justify" vertical="top" wrapText="1"/>
    </xf>
    <xf numFmtId="0" fontId="16" fillId="5" borderId="2" xfId="0" applyFont="1" applyFill="1" applyBorder="1" applyAlignment="1">
      <alignment horizontal="center" vertical="top" shrinkToFit="1"/>
    </xf>
    <xf numFmtId="0" fontId="17" fillId="5" borderId="1" xfId="14" applyFont="1" applyFill="1" applyBorder="1" applyAlignment="1">
      <alignment horizontal="justify" vertical="top" wrapText="1"/>
    </xf>
    <xf numFmtId="0" fontId="16" fillId="5" borderId="1" xfId="0" applyFont="1" applyFill="1" applyBorder="1" applyAlignment="1">
      <alignment horizontal="center" wrapText="1" shrinkToFit="1"/>
    </xf>
    <xf numFmtId="165" fontId="16" fillId="5" borderId="1" xfId="1" applyFont="1" applyFill="1" applyBorder="1" applyAlignment="1">
      <alignment horizontal="center"/>
    </xf>
    <xf numFmtId="164" fontId="17" fillId="5" borderId="1" xfId="1" applyNumberFormat="1" applyFont="1" applyFill="1" applyBorder="1" applyAlignment="1">
      <alignment horizontal="center"/>
    </xf>
    <xf numFmtId="0" fontId="16" fillId="5" borderId="0" xfId="0" applyFont="1" applyFill="1" applyAlignment="1">
      <alignment wrapText="1" shrinkToFit="1"/>
    </xf>
    <xf numFmtId="0" fontId="17" fillId="5" borderId="1" xfId="0" applyFont="1" applyFill="1" applyBorder="1" applyAlignment="1">
      <alignment horizontal="justify" vertical="top" wrapText="1"/>
    </xf>
    <xf numFmtId="164" fontId="16" fillId="5" borderId="1" xfId="1" applyNumberFormat="1" applyFont="1" applyFill="1" applyBorder="1" applyAlignment="1">
      <alignment horizontal="center"/>
    </xf>
    <xf numFmtId="0" fontId="17" fillId="5" borderId="1" xfId="0" applyFont="1" applyFill="1" applyBorder="1" applyAlignment="1">
      <alignment horizontal="center" vertical="top" shrinkToFit="1"/>
    </xf>
    <xf numFmtId="0" fontId="17" fillId="5" borderId="1" xfId="0" applyFont="1" applyFill="1" applyBorder="1" applyAlignment="1">
      <alignment horizontal="center" wrapText="1" shrinkToFit="1"/>
    </xf>
    <xf numFmtId="0" fontId="16" fillId="3" borderId="1" xfId="0" applyFont="1" applyFill="1" applyBorder="1" applyAlignment="1">
      <alignment horizontal="justify" vertical="top" wrapText="1"/>
    </xf>
    <xf numFmtId="0" fontId="17" fillId="5" borderId="2" xfId="0" applyFont="1" applyFill="1" applyBorder="1" applyAlignment="1">
      <alignment horizontal="center" vertical="top" shrinkToFit="1"/>
    </xf>
    <xf numFmtId="0" fontId="16" fillId="5" borderId="1" xfId="0" applyFont="1" applyFill="1" applyBorder="1" applyAlignment="1">
      <alignment horizontal="justify" vertical="top" wrapText="1"/>
    </xf>
    <xf numFmtId="0" fontId="16" fillId="5" borderId="1" xfId="0" applyFont="1" applyFill="1" applyBorder="1" applyAlignment="1">
      <alignment horizontal="center" wrapText="1"/>
    </xf>
    <xf numFmtId="0" fontId="16" fillId="5" borderId="1" xfId="0" applyFont="1" applyFill="1" applyBorder="1" applyAlignment="1">
      <alignment horizontal="center"/>
    </xf>
    <xf numFmtId="0" fontId="14" fillId="5" borderId="1" xfId="0" applyFont="1" applyFill="1" applyBorder="1" applyAlignment="1">
      <alignment horizontal="center" vertical="top"/>
    </xf>
    <xf numFmtId="0" fontId="21" fillId="5" borderId="1" xfId="0" applyFont="1" applyFill="1" applyBorder="1" applyAlignment="1">
      <alignment horizontal="justify" vertical="top" wrapText="1"/>
    </xf>
    <xf numFmtId="0" fontId="14" fillId="5" borderId="1" xfId="0" applyFont="1" applyFill="1" applyBorder="1" applyAlignment="1">
      <alignment horizontal="center"/>
    </xf>
    <xf numFmtId="166" fontId="16" fillId="5" borderId="1" xfId="1" applyNumberFormat="1" applyFont="1" applyFill="1" applyBorder="1" applyAlignment="1">
      <alignment horizontal="center"/>
    </xf>
    <xf numFmtId="41" fontId="16" fillId="5" borderId="1" xfId="6" applyNumberFormat="1" applyFont="1" applyFill="1" applyBorder="1" applyAlignment="1">
      <alignment horizontal="center"/>
    </xf>
    <xf numFmtId="0" fontId="16" fillId="5" borderId="1" xfId="0" applyFont="1" applyFill="1" applyBorder="1" applyAlignment="1">
      <alignment horizontal="center" vertical="top"/>
    </xf>
    <xf numFmtId="166" fontId="16" fillId="5" borderId="1" xfId="6" applyNumberFormat="1" applyFont="1" applyFill="1" applyBorder="1" applyAlignment="1">
      <alignment horizontal="center"/>
    </xf>
    <xf numFmtId="41" fontId="17" fillId="5" borderId="1" xfId="6" applyNumberFormat="1" applyFont="1" applyFill="1" applyBorder="1" applyAlignment="1">
      <alignment horizontal="center"/>
    </xf>
    <xf numFmtId="0" fontId="16" fillId="5" borderId="0" xfId="0" applyFont="1" applyFill="1"/>
    <xf numFmtId="0" fontId="14" fillId="5" borderId="1" xfId="0" applyFont="1" applyFill="1" applyBorder="1" applyAlignment="1">
      <alignment horizontal="justify" vertical="top" wrapText="1"/>
    </xf>
    <xf numFmtId="0" fontId="16" fillId="3" borderId="1" xfId="17" applyFont="1" applyFill="1" applyBorder="1" applyAlignment="1">
      <alignment horizontal="justify" vertical="top" wrapText="1"/>
    </xf>
    <xf numFmtId="0" fontId="16" fillId="5" borderId="2" xfId="0" applyFont="1" applyFill="1" applyBorder="1" applyAlignment="1">
      <alignment horizontal="center" wrapText="1" shrinkToFit="1"/>
    </xf>
    <xf numFmtId="164" fontId="17" fillId="5" borderId="1" xfId="0" applyNumberFormat="1" applyFont="1" applyFill="1" applyBorder="1" applyAlignment="1">
      <alignment horizontal="center"/>
    </xf>
    <xf numFmtId="0" fontId="6" fillId="2" borderId="0" xfId="0" applyFont="1" applyFill="1" applyAlignment="1">
      <alignment horizontal="center"/>
    </xf>
    <xf numFmtId="0" fontId="5" fillId="2" borderId="1" xfId="0" applyFont="1" applyFill="1" applyBorder="1" applyAlignment="1">
      <alignment horizontal="left" vertical="center"/>
    </xf>
    <xf numFmtId="0" fontId="5" fillId="2" borderId="3" xfId="0" applyFont="1" applyFill="1" applyBorder="1" applyAlignment="1">
      <alignment horizontal="center"/>
    </xf>
    <xf numFmtId="0" fontId="23" fillId="0" borderId="0" xfId="0" applyFont="1" applyAlignment="1">
      <alignment horizontal="center" vertical="center"/>
    </xf>
    <xf numFmtId="0" fontId="17" fillId="0" borderId="0" xfId="0" applyFont="1" applyAlignment="1">
      <alignment horizontal="center" vertical="center"/>
    </xf>
  </cellXfs>
  <cellStyles count="18">
    <cellStyle name="Comma" xfId="1" builtinId="3"/>
    <cellStyle name="Comma 10" xfId="2" xr:uid="{00000000-0005-0000-0000-000001000000}"/>
    <cellStyle name="Comma 2" xfId="3" xr:uid="{00000000-0005-0000-0000-000002000000}"/>
    <cellStyle name="Comma 2 9 2" xfId="4" xr:uid="{00000000-0005-0000-0000-000003000000}"/>
    <cellStyle name="Comma 3" xfId="5" xr:uid="{00000000-0005-0000-0000-000004000000}"/>
    <cellStyle name="Comma 5" xfId="6" xr:uid="{00000000-0005-0000-0000-000005000000}"/>
    <cellStyle name="Normal" xfId="0" builtinId="0"/>
    <cellStyle name="Normal - Style1 2" xfId="7" xr:uid="{00000000-0005-0000-0000-000007000000}"/>
    <cellStyle name="Normal 10" xfId="8" xr:uid="{00000000-0005-0000-0000-000008000000}"/>
    <cellStyle name="Normal 11 2" xfId="9" xr:uid="{00000000-0005-0000-0000-000009000000}"/>
    <cellStyle name="Normal 2" xfId="10" xr:uid="{00000000-0005-0000-0000-00000A000000}"/>
    <cellStyle name="Normal 2 10" xfId="11" xr:uid="{00000000-0005-0000-0000-00000B000000}"/>
    <cellStyle name="Normal 24" xfId="12" xr:uid="{00000000-0005-0000-0000-00000C000000}"/>
    <cellStyle name="Normal 3" xfId="13" xr:uid="{00000000-0005-0000-0000-00000D000000}"/>
    <cellStyle name="Normal 4" xfId="14" xr:uid="{00000000-0005-0000-0000-00000E000000}"/>
    <cellStyle name="Normal 7 2" xfId="15" xr:uid="{00000000-0005-0000-0000-00000F000000}"/>
    <cellStyle name="Normal 9 2" xfId="16" xr:uid="{00000000-0005-0000-0000-000010000000}"/>
    <cellStyle name="Style 1" xfId="17"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n.wikipedia.org/wiki/Fiber-optic_cab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7"/>
  <sheetViews>
    <sheetView view="pageBreakPreview" zoomScale="120" zoomScaleNormal="110" zoomScaleSheetLayoutView="120" workbookViewId="0">
      <selection activeCell="F9" sqref="F9"/>
    </sheetView>
  </sheetViews>
  <sheetFormatPr defaultColWidth="9.08984375" defaultRowHeight="13"/>
  <cols>
    <col min="1" max="1" width="6.90625" style="3" customWidth="1"/>
    <col min="2" max="2" width="58.6328125" style="3" customWidth="1"/>
    <col min="3" max="3" width="14" style="3" bestFit="1" customWidth="1"/>
    <col min="4" max="16384" width="9.08984375" style="3"/>
  </cols>
  <sheetData>
    <row r="1" spans="1:3" ht="18.5">
      <c r="A1" s="167" t="s">
        <v>167</v>
      </c>
      <c r="B1" s="167"/>
      <c r="C1" s="167"/>
    </row>
    <row r="2" spans="1:3">
      <c r="A2" s="169" t="str">
        <f>BOQ!A2</f>
        <v>PROJECT: ADMIN BLOCK, GALGOTIA UNIVERSITY, GREATER NOIDA</v>
      </c>
      <c r="B2" s="169"/>
      <c r="C2" s="169"/>
    </row>
    <row r="3" spans="1:3">
      <c r="A3" s="11" t="s">
        <v>19</v>
      </c>
      <c r="B3" s="168" t="s">
        <v>20</v>
      </c>
      <c r="C3" s="12" t="s">
        <v>21</v>
      </c>
    </row>
    <row r="4" spans="1:3">
      <c r="A4" s="11" t="s">
        <v>22</v>
      </c>
      <c r="B4" s="168"/>
      <c r="C4" s="12" t="s">
        <v>23</v>
      </c>
    </row>
    <row r="5" spans="1:3">
      <c r="A5" s="11"/>
      <c r="B5" s="13"/>
      <c r="C5" s="12"/>
    </row>
    <row r="6" spans="1:3">
      <c r="A6" s="7" t="str">
        <f>BOQ!A5</f>
        <v>A.</v>
      </c>
      <c r="B6" s="4" t="str">
        <f>BOQ!B5</f>
        <v>FIRE DETECTION AND ALARM SYSTEM  - ANALOG ADDRESSABLE SYSTEM</v>
      </c>
      <c r="C6" s="8">
        <f>BOQ!F54</f>
        <v>0</v>
      </c>
    </row>
    <row r="7" spans="1:3" ht="27" customHeight="1">
      <c r="A7" s="7" t="str">
        <f>BOQ!A56</f>
        <v>B.</v>
      </c>
      <c r="B7" s="4" t="str">
        <f>BOQ!B56</f>
        <v>TALK BACK SYSTEMS</v>
      </c>
      <c r="C7" s="8">
        <f>BOQ!F65</f>
        <v>0</v>
      </c>
    </row>
    <row r="8" spans="1:3">
      <c r="A8" s="7" t="str">
        <f>BOQ!A67</f>
        <v>C.</v>
      </c>
      <c r="B8" s="4" t="str">
        <f>BOQ!B67</f>
        <v>DIGITAL VOICE EVACUATION SYSTEMS</v>
      </c>
      <c r="C8" s="8">
        <f>BOQ!F81</f>
        <v>0</v>
      </c>
    </row>
    <row r="9" spans="1:3">
      <c r="A9" s="7" t="str">
        <f>BOQ!A83</f>
        <v>D.</v>
      </c>
      <c r="B9" s="4" t="str">
        <f>BOQ!B83</f>
        <v>CABLE AND CONDUIT FOR FIRE ALARM AND TALK BACK SYSTEMS</v>
      </c>
      <c r="C9" s="8">
        <f>BOQ!F104</f>
        <v>0</v>
      </c>
    </row>
    <row r="10" spans="1:3">
      <c r="A10" s="7" t="str">
        <f>BOQ!A113</f>
        <v>E.</v>
      </c>
      <c r="B10" s="4" t="str">
        <f>BOQ!B113</f>
        <v>IP BASED CCTV SYSTEM</v>
      </c>
      <c r="C10" s="8">
        <f>BOQ!F175</f>
        <v>0</v>
      </c>
    </row>
    <row r="11" spans="1:3">
      <c r="A11" s="7" t="str">
        <f>BOQ!A177</f>
        <v>F.</v>
      </c>
      <c r="B11" s="4" t="str">
        <f>BOQ!B177</f>
        <v>FACE RECOGNITION SYSTEMS</v>
      </c>
      <c r="C11" s="8">
        <f>BOQ!F190</f>
        <v>0</v>
      </c>
    </row>
    <row r="12" spans="1:3">
      <c r="A12" s="7" t="str">
        <f>BOQ!A192</f>
        <v>G.</v>
      </c>
      <c r="B12" s="4" t="str">
        <f>BOQ!B192</f>
        <v>BIOMATRIX Machine with card &amp; PIN in Build Controller</v>
      </c>
      <c r="C12" s="8">
        <f>BOQ!F218</f>
        <v>0</v>
      </c>
    </row>
    <row r="13" spans="1:3">
      <c r="A13" s="7" t="str">
        <f>BOQ!A220</f>
        <v>H.</v>
      </c>
      <c r="B13" s="4" t="str">
        <f>BOQ!B220</f>
        <v xml:space="preserve">IP EPABX </v>
      </c>
      <c r="C13" s="8">
        <f>BOQ!F237</f>
        <v>0</v>
      </c>
    </row>
    <row r="14" spans="1:3">
      <c r="A14" s="7"/>
      <c r="B14" s="4"/>
      <c r="C14" s="9"/>
    </row>
    <row r="15" spans="1:3" s="5" customFormat="1">
      <c r="A15" s="14"/>
      <c r="B15" s="15" t="s">
        <v>5</v>
      </c>
      <c r="C15" s="16">
        <f>SUM(C6:C13)</f>
        <v>0</v>
      </c>
    </row>
    <row r="17" spans="1:2" s="10" customFormat="1">
      <c r="A17" s="10" t="s">
        <v>43</v>
      </c>
      <c r="B17" s="10" t="s">
        <v>44</v>
      </c>
    </row>
  </sheetData>
  <mergeCells count="3">
    <mergeCell ref="A1:C1"/>
    <mergeCell ref="B3:B4"/>
    <mergeCell ref="A2:C2"/>
  </mergeCells>
  <printOptions horizontalCentered="1"/>
  <pageMargins left="0.19685039370078741" right="0.19685039370078741" top="0.74803149606299213" bottom="0.74803149606299213" header="0.31496062992125984" footer="0.31496062992125984"/>
  <pageSetup paperSize="9" orientation="portrait" r:id="rId1"/>
  <headerFooter>
    <oddHeader>&amp;L&amp;"-,Bold"SUNIL NAYYAR CONSULTING ENGINEERS LLP&amp;R&amp;"-,Bold"SQ-&amp;P</oddHeader>
    <oddFooter>&amp;L&amp;"-,Bold"GALGOTIA UNIVERSITY-ADMIN BLOCK&amp;R&amp;"-,Bold"ELV WORKS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8"/>
  <sheetViews>
    <sheetView tabSelected="1" zoomScaleNormal="100" zoomScaleSheetLayoutView="100" workbookViewId="0">
      <pane ySplit="3" topLeftCell="A59" activePane="bottomLeft" state="frozen"/>
      <selection activeCell="I16" sqref="I16"/>
      <selection pane="bottomLeft" activeCell="E64" sqref="E64"/>
    </sheetView>
  </sheetViews>
  <sheetFormatPr defaultColWidth="9.08984375" defaultRowHeight="14.5"/>
  <cols>
    <col min="1" max="1" width="7.54296875" style="101" customWidth="1"/>
    <col min="2" max="2" width="69.08984375" style="6" customWidth="1"/>
    <col min="3" max="3" width="6.6328125" style="2" customWidth="1"/>
    <col min="4" max="4" width="6.6328125" style="90" bestFit="1" customWidth="1"/>
    <col min="5" max="6" width="12.6328125" style="2" bestFit="1" customWidth="1"/>
    <col min="7" max="7" width="43.6328125" style="1" customWidth="1"/>
    <col min="8" max="16384" width="9.08984375" style="1"/>
  </cols>
  <sheetData>
    <row r="1" spans="1:6" ht="21">
      <c r="A1" s="170" t="s">
        <v>166</v>
      </c>
      <c r="B1" s="170"/>
      <c r="C1" s="170"/>
      <c r="D1" s="170"/>
      <c r="E1" s="170"/>
      <c r="F1" s="170"/>
    </row>
    <row r="2" spans="1:6">
      <c r="A2" s="171" t="s">
        <v>113</v>
      </c>
      <c r="B2" s="171"/>
      <c r="C2" s="171"/>
      <c r="D2" s="171"/>
      <c r="E2" s="171"/>
      <c r="F2" s="171"/>
    </row>
    <row r="3" spans="1:6" s="42" customFormat="1" ht="29">
      <c r="A3" s="38" t="s">
        <v>24</v>
      </c>
      <c r="B3" s="94" t="s">
        <v>1</v>
      </c>
      <c r="C3" s="39" t="s">
        <v>2</v>
      </c>
      <c r="D3" s="40" t="s">
        <v>40</v>
      </c>
      <c r="E3" s="38" t="s">
        <v>25</v>
      </c>
      <c r="F3" s="41" t="s">
        <v>26</v>
      </c>
    </row>
    <row r="4" spans="1:6" s="42" customFormat="1">
      <c r="A4" s="38"/>
      <c r="B4" s="94"/>
      <c r="C4" s="39"/>
      <c r="D4" s="40"/>
      <c r="E4" s="38"/>
      <c r="F4" s="41"/>
    </row>
    <row r="5" spans="1:6" s="18" customFormat="1">
      <c r="A5" s="98" t="s">
        <v>8</v>
      </c>
      <c r="B5" s="95" t="s">
        <v>90</v>
      </c>
      <c r="C5" s="80"/>
      <c r="D5" s="80"/>
      <c r="E5" s="81"/>
      <c r="F5" s="82"/>
    </row>
    <row r="6" spans="1:6" s="18" customFormat="1">
      <c r="A6" s="104"/>
      <c r="B6" s="21"/>
      <c r="C6" s="17"/>
      <c r="D6" s="17"/>
      <c r="E6" s="105"/>
      <c r="F6" s="105"/>
    </row>
    <row r="7" spans="1:6" s="18" customFormat="1" ht="43.5">
      <c r="A7" s="106"/>
      <c r="B7" s="19" t="s">
        <v>114</v>
      </c>
      <c r="C7" s="17"/>
      <c r="D7" s="17"/>
      <c r="E7" s="105"/>
      <c r="F7" s="105"/>
    </row>
    <row r="8" spans="1:6" s="18" customFormat="1">
      <c r="A8" s="106"/>
      <c r="B8" s="20"/>
      <c r="C8" s="17"/>
      <c r="D8" s="17"/>
      <c r="E8" s="105"/>
      <c r="F8" s="105"/>
    </row>
    <row r="9" spans="1:6" s="18" customFormat="1">
      <c r="A9" s="107" t="s">
        <v>9</v>
      </c>
      <c r="B9" s="21" t="s">
        <v>37</v>
      </c>
      <c r="C9" s="17"/>
      <c r="D9" s="17"/>
      <c r="E9" s="105"/>
      <c r="F9" s="105"/>
    </row>
    <row r="10" spans="1:6" s="18" customFormat="1" ht="116">
      <c r="A10" s="107"/>
      <c r="B10" s="22" t="s">
        <v>115</v>
      </c>
      <c r="C10" s="17" t="s">
        <v>0</v>
      </c>
      <c r="D10" s="17">
        <v>0</v>
      </c>
      <c r="E10" s="23"/>
      <c r="F10" s="24">
        <f>D10*E10</f>
        <v>0</v>
      </c>
    </row>
    <row r="11" spans="1:6" s="18" customFormat="1">
      <c r="A11" s="104"/>
      <c r="B11" s="21"/>
      <c r="C11" s="17"/>
      <c r="D11" s="17"/>
      <c r="E11" s="17"/>
      <c r="F11" s="24">
        <f t="shared" ref="F11:F52" si="0">D11*E11</f>
        <v>0</v>
      </c>
    </row>
    <row r="12" spans="1:6" s="18" customFormat="1">
      <c r="A12" s="104">
        <v>2</v>
      </c>
      <c r="B12" s="21" t="s">
        <v>42</v>
      </c>
      <c r="C12" s="17"/>
      <c r="D12" s="17"/>
      <c r="E12" s="17"/>
      <c r="F12" s="24">
        <f t="shared" si="0"/>
        <v>0</v>
      </c>
    </row>
    <row r="13" spans="1:6" s="18" customFormat="1" ht="87">
      <c r="A13" s="107"/>
      <c r="B13" s="22" t="s">
        <v>116</v>
      </c>
      <c r="C13" s="17" t="s">
        <v>0</v>
      </c>
      <c r="D13" s="17">
        <v>1834</v>
      </c>
      <c r="E13" s="23"/>
      <c r="F13" s="24">
        <f>D13*E13</f>
        <v>0</v>
      </c>
    </row>
    <row r="14" spans="1:6" s="18" customFormat="1">
      <c r="A14" s="106"/>
      <c r="B14" s="25"/>
      <c r="C14" s="17"/>
      <c r="D14" s="17"/>
      <c r="E14" s="23"/>
      <c r="F14" s="24">
        <f t="shared" si="0"/>
        <v>0</v>
      </c>
    </row>
    <row r="15" spans="1:6" s="18" customFormat="1">
      <c r="A15" s="106">
        <v>3</v>
      </c>
      <c r="B15" s="26" t="s">
        <v>31</v>
      </c>
      <c r="C15" s="17"/>
      <c r="D15" s="17"/>
      <c r="E15" s="23"/>
      <c r="F15" s="24">
        <f t="shared" si="0"/>
        <v>0</v>
      </c>
    </row>
    <row r="16" spans="1:6" s="18" customFormat="1" ht="130.5">
      <c r="A16" s="107"/>
      <c r="B16" s="22" t="s">
        <v>117</v>
      </c>
      <c r="C16" s="17" t="s">
        <v>0</v>
      </c>
      <c r="D16" s="17">
        <v>9</v>
      </c>
      <c r="E16" s="23"/>
      <c r="F16" s="24">
        <f>D16*E16</f>
        <v>0</v>
      </c>
    </row>
    <row r="17" spans="1:6" s="18" customFormat="1">
      <c r="A17" s="106"/>
      <c r="B17" s="25"/>
      <c r="C17" s="17"/>
      <c r="D17" s="17"/>
      <c r="E17" s="23"/>
      <c r="F17" s="24">
        <f t="shared" si="0"/>
        <v>0</v>
      </c>
    </row>
    <row r="18" spans="1:6" s="18" customFormat="1">
      <c r="A18" s="106">
        <v>4</v>
      </c>
      <c r="B18" s="26" t="s">
        <v>118</v>
      </c>
      <c r="C18" s="17"/>
      <c r="D18" s="17"/>
      <c r="E18" s="23"/>
      <c r="F18" s="24">
        <f t="shared" si="0"/>
        <v>0</v>
      </c>
    </row>
    <row r="19" spans="1:6" s="18" customFormat="1" ht="29">
      <c r="A19" s="106"/>
      <c r="B19" s="22" t="s">
        <v>119</v>
      </c>
      <c r="C19" s="17" t="s">
        <v>0</v>
      </c>
      <c r="D19" s="17">
        <v>3</v>
      </c>
      <c r="E19" s="23"/>
      <c r="F19" s="24">
        <f>D19*E19</f>
        <v>0</v>
      </c>
    </row>
    <row r="20" spans="1:6" s="18" customFormat="1">
      <c r="A20" s="106"/>
      <c r="B20" s="25"/>
      <c r="C20" s="17"/>
      <c r="D20" s="17"/>
      <c r="E20" s="23"/>
      <c r="F20" s="24">
        <f t="shared" si="0"/>
        <v>0</v>
      </c>
    </row>
    <row r="21" spans="1:6" s="18" customFormat="1">
      <c r="A21" s="104">
        <v>5</v>
      </c>
      <c r="B21" s="26" t="s">
        <v>32</v>
      </c>
      <c r="C21" s="17"/>
      <c r="D21" s="17"/>
      <c r="E21" s="34"/>
      <c r="F21" s="24">
        <f t="shared" si="0"/>
        <v>0</v>
      </c>
    </row>
    <row r="22" spans="1:6" s="18" customFormat="1" ht="58">
      <c r="A22" s="106"/>
      <c r="B22" s="22" t="s">
        <v>120</v>
      </c>
      <c r="C22" s="17" t="s">
        <v>0</v>
      </c>
      <c r="D22" s="17">
        <v>53</v>
      </c>
      <c r="E22" s="23"/>
      <c r="F22" s="24">
        <f t="shared" si="0"/>
        <v>0</v>
      </c>
    </row>
    <row r="23" spans="1:6" s="18" customFormat="1">
      <c r="A23" s="106"/>
      <c r="B23" s="26"/>
      <c r="C23" s="17"/>
      <c r="D23" s="17"/>
      <c r="E23" s="23"/>
      <c r="F23" s="24">
        <f t="shared" si="0"/>
        <v>0</v>
      </c>
    </row>
    <row r="24" spans="1:6" s="18" customFormat="1">
      <c r="A24" s="106">
        <v>6</v>
      </c>
      <c r="B24" s="26" t="s">
        <v>33</v>
      </c>
      <c r="C24" s="17"/>
      <c r="D24" s="17"/>
      <c r="E24" s="23"/>
      <c r="F24" s="24">
        <f t="shared" si="0"/>
        <v>0</v>
      </c>
    </row>
    <row r="25" spans="1:6" s="18" customFormat="1" ht="72.5">
      <c r="A25" s="106"/>
      <c r="B25" s="22" t="s">
        <v>91</v>
      </c>
      <c r="C25" s="17" t="s">
        <v>0</v>
      </c>
      <c r="D25" s="17">
        <v>94</v>
      </c>
      <c r="E25" s="23"/>
      <c r="F25" s="24">
        <f t="shared" si="0"/>
        <v>0</v>
      </c>
    </row>
    <row r="26" spans="1:6" s="18" customFormat="1">
      <c r="A26" s="106"/>
      <c r="B26" s="26"/>
      <c r="C26" s="17"/>
      <c r="D26" s="17"/>
      <c r="E26" s="23"/>
      <c r="F26" s="24">
        <f t="shared" si="0"/>
        <v>0</v>
      </c>
    </row>
    <row r="27" spans="1:6" s="18" customFormat="1">
      <c r="A27" s="106">
        <v>7</v>
      </c>
      <c r="B27" s="26" t="s">
        <v>121</v>
      </c>
      <c r="C27" s="17"/>
      <c r="D27" s="17"/>
      <c r="E27" s="23"/>
      <c r="F27" s="24">
        <f t="shared" si="0"/>
        <v>0</v>
      </c>
    </row>
    <row r="28" spans="1:6" s="18" customFormat="1" ht="58">
      <c r="A28" s="106" t="s">
        <v>6</v>
      </c>
      <c r="B28" s="27" t="s">
        <v>122</v>
      </c>
      <c r="C28" s="17" t="s">
        <v>0</v>
      </c>
      <c r="D28" s="17">
        <v>101</v>
      </c>
      <c r="E28" s="23"/>
      <c r="F28" s="24">
        <f t="shared" si="0"/>
        <v>0</v>
      </c>
    </row>
    <row r="29" spans="1:6" s="18" customFormat="1">
      <c r="A29" s="106"/>
      <c r="B29" s="27"/>
      <c r="C29" s="17"/>
      <c r="D29" s="17"/>
      <c r="E29" s="23"/>
      <c r="F29" s="24">
        <f t="shared" si="0"/>
        <v>0</v>
      </c>
    </row>
    <row r="30" spans="1:6" s="18" customFormat="1">
      <c r="A30" s="106">
        <v>8</v>
      </c>
      <c r="B30" s="32" t="s">
        <v>123</v>
      </c>
      <c r="C30" s="17"/>
      <c r="D30" s="17"/>
      <c r="E30" s="23"/>
      <c r="F30" s="24">
        <f t="shared" si="0"/>
        <v>0</v>
      </c>
    </row>
    <row r="31" spans="1:6" ht="58">
      <c r="A31" s="106" t="s">
        <v>6</v>
      </c>
      <c r="B31" s="25" t="s">
        <v>124</v>
      </c>
      <c r="C31" s="17" t="s">
        <v>0</v>
      </c>
      <c r="D31" s="17">
        <v>29</v>
      </c>
      <c r="E31" s="28"/>
      <c r="F31" s="24">
        <f t="shared" si="0"/>
        <v>0</v>
      </c>
    </row>
    <row r="32" spans="1:6" s="18" customFormat="1">
      <c r="A32" s="106"/>
      <c r="B32" s="26"/>
      <c r="C32" s="17"/>
      <c r="D32" s="17"/>
      <c r="E32" s="23"/>
      <c r="F32" s="24">
        <f t="shared" si="0"/>
        <v>0</v>
      </c>
    </row>
    <row r="33" spans="1:6">
      <c r="A33" s="106">
        <v>9</v>
      </c>
      <c r="B33" s="26" t="s">
        <v>34</v>
      </c>
      <c r="C33" s="17"/>
      <c r="D33" s="17"/>
      <c r="E33" s="28"/>
      <c r="F33" s="24">
        <f t="shared" si="0"/>
        <v>0</v>
      </c>
    </row>
    <row r="34" spans="1:6" ht="43.5">
      <c r="A34" s="106"/>
      <c r="B34" s="25" t="s">
        <v>92</v>
      </c>
      <c r="C34" s="17" t="s">
        <v>0</v>
      </c>
      <c r="D34" s="17">
        <v>912</v>
      </c>
      <c r="E34" s="28"/>
      <c r="F34" s="24">
        <f t="shared" si="0"/>
        <v>0</v>
      </c>
    </row>
    <row r="35" spans="1:6">
      <c r="A35" s="106"/>
      <c r="B35" s="25"/>
      <c r="C35" s="17"/>
      <c r="D35" s="17"/>
      <c r="E35" s="28"/>
      <c r="F35" s="24">
        <f t="shared" si="0"/>
        <v>0</v>
      </c>
    </row>
    <row r="36" spans="1:6">
      <c r="A36" s="106">
        <v>10</v>
      </c>
      <c r="B36" s="26" t="s">
        <v>125</v>
      </c>
      <c r="C36" s="17"/>
      <c r="D36" s="17"/>
      <c r="E36" s="28"/>
      <c r="F36" s="24">
        <f t="shared" si="0"/>
        <v>0</v>
      </c>
    </row>
    <row r="37" spans="1:6" ht="116">
      <c r="A37" s="106"/>
      <c r="B37" s="25" t="s">
        <v>126</v>
      </c>
      <c r="C37" s="17" t="s">
        <v>0</v>
      </c>
      <c r="D37" s="17">
        <v>53</v>
      </c>
      <c r="E37" s="28"/>
      <c r="F37" s="24">
        <f t="shared" si="0"/>
        <v>0</v>
      </c>
    </row>
    <row r="38" spans="1:6">
      <c r="A38" s="106"/>
      <c r="B38" s="25"/>
      <c r="C38" s="17"/>
      <c r="D38" s="17"/>
      <c r="E38" s="28"/>
      <c r="F38" s="24">
        <f t="shared" si="0"/>
        <v>0</v>
      </c>
    </row>
    <row r="39" spans="1:6" s="18" customFormat="1">
      <c r="A39" s="106">
        <v>11</v>
      </c>
      <c r="B39" s="26" t="s">
        <v>35</v>
      </c>
      <c r="C39" s="17"/>
      <c r="D39" s="17"/>
      <c r="E39" s="23"/>
      <c r="F39" s="24">
        <f t="shared" si="0"/>
        <v>0</v>
      </c>
    </row>
    <row r="40" spans="1:6" s="18" customFormat="1" ht="203">
      <c r="A40" s="107"/>
      <c r="B40" s="30" t="s">
        <v>127</v>
      </c>
      <c r="C40" s="17"/>
      <c r="D40" s="17"/>
      <c r="E40" s="23"/>
      <c r="F40" s="24">
        <f t="shared" si="0"/>
        <v>0</v>
      </c>
    </row>
    <row r="41" spans="1:6" s="18" customFormat="1" ht="174">
      <c r="A41" s="107"/>
      <c r="B41" s="30" t="s">
        <v>128</v>
      </c>
      <c r="C41" s="17"/>
      <c r="D41" s="17"/>
      <c r="E41" s="36"/>
      <c r="F41" s="36"/>
    </row>
    <row r="42" spans="1:6" s="18" customFormat="1" ht="29">
      <c r="A42" s="107" t="s">
        <v>6</v>
      </c>
      <c r="B42" s="31" t="s">
        <v>129</v>
      </c>
      <c r="C42" s="17" t="s">
        <v>0</v>
      </c>
      <c r="D42" s="17">
        <v>1</v>
      </c>
      <c r="E42" s="36"/>
      <c r="F42" s="36">
        <f t="shared" si="0"/>
        <v>0</v>
      </c>
    </row>
    <row r="43" spans="1:6" s="18" customFormat="1" ht="29">
      <c r="A43" s="107" t="s">
        <v>7</v>
      </c>
      <c r="B43" s="31" t="s">
        <v>129</v>
      </c>
      <c r="C43" s="17" t="s">
        <v>0</v>
      </c>
      <c r="D43" s="17">
        <v>1</v>
      </c>
      <c r="E43" s="36"/>
      <c r="F43" s="36">
        <f t="shared" si="0"/>
        <v>0</v>
      </c>
    </row>
    <row r="44" spans="1:6" s="18" customFormat="1">
      <c r="A44" s="107"/>
      <c r="B44" s="27"/>
      <c r="C44" s="17"/>
      <c r="D44" s="17"/>
      <c r="E44" s="36"/>
      <c r="F44" s="36">
        <f t="shared" si="0"/>
        <v>0</v>
      </c>
    </row>
    <row r="45" spans="1:6" s="18" customFormat="1">
      <c r="A45" s="107">
        <v>12</v>
      </c>
      <c r="B45" s="32" t="s">
        <v>93</v>
      </c>
      <c r="C45" s="17"/>
      <c r="D45" s="17"/>
      <c r="E45" s="36"/>
      <c r="F45" s="36">
        <f t="shared" si="0"/>
        <v>0</v>
      </c>
    </row>
    <row r="46" spans="1:6" s="18" customFormat="1" ht="29">
      <c r="A46" s="107"/>
      <c r="B46" s="25" t="s">
        <v>94</v>
      </c>
      <c r="C46" s="17" t="s">
        <v>3</v>
      </c>
      <c r="D46" s="17">
        <v>0</v>
      </c>
      <c r="E46" s="36"/>
      <c r="F46" s="36">
        <f t="shared" si="0"/>
        <v>0</v>
      </c>
    </row>
    <row r="47" spans="1:6" s="18" customFormat="1">
      <c r="A47" s="106"/>
      <c r="B47" s="20"/>
      <c r="C47" s="17"/>
      <c r="D47" s="17"/>
      <c r="E47" s="36"/>
      <c r="F47" s="36">
        <f t="shared" si="0"/>
        <v>0</v>
      </c>
    </row>
    <row r="48" spans="1:6" s="18" customFormat="1">
      <c r="A48" s="106">
        <v>13</v>
      </c>
      <c r="B48" s="21" t="s">
        <v>130</v>
      </c>
      <c r="C48" s="17"/>
      <c r="D48" s="17"/>
      <c r="E48" s="36"/>
      <c r="F48" s="36">
        <f t="shared" si="0"/>
        <v>0</v>
      </c>
    </row>
    <row r="49" spans="1:6" s="18" customFormat="1" ht="145">
      <c r="A49" s="107"/>
      <c r="B49" s="25" t="s">
        <v>131</v>
      </c>
      <c r="C49" s="17" t="s">
        <v>3</v>
      </c>
      <c r="D49" s="17">
        <v>0</v>
      </c>
      <c r="E49" s="36"/>
      <c r="F49" s="36">
        <f t="shared" si="0"/>
        <v>0</v>
      </c>
    </row>
    <row r="50" spans="1:6" s="18" customFormat="1">
      <c r="A50" s="106"/>
      <c r="B50" s="20"/>
      <c r="C50" s="17"/>
      <c r="D50" s="17"/>
      <c r="E50" s="36"/>
      <c r="F50" s="36">
        <f t="shared" si="0"/>
        <v>0</v>
      </c>
    </row>
    <row r="51" spans="1:6" s="18" customFormat="1">
      <c r="A51" s="106">
        <v>14</v>
      </c>
      <c r="B51" s="21" t="s">
        <v>95</v>
      </c>
      <c r="C51" s="17"/>
      <c r="D51" s="17"/>
      <c r="E51" s="36"/>
      <c r="F51" s="36">
        <f t="shared" si="0"/>
        <v>0</v>
      </c>
    </row>
    <row r="52" spans="1:6" s="18" customFormat="1" ht="43.5">
      <c r="A52" s="106"/>
      <c r="B52" s="25" t="s">
        <v>96</v>
      </c>
      <c r="C52" s="17" t="s">
        <v>3</v>
      </c>
      <c r="D52" s="17">
        <v>1</v>
      </c>
      <c r="E52" s="36"/>
      <c r="F52" s="36">
        <f t="shared" si="0"/>
        <v>0</v>
      </c>
    </row>
    <row r="53" spans="1:6" s="18" customFormat="1">
      <c r="A53" s="106"/>
      <c r="B53" s="25"/>
      <c r="C53" s="17"/>
      <c r="D53" s="17"/>
      <c r="E53" s="23"/>
      <c r="F53" s="24"/>
    </row>
    <row r="54" spans="1:6" s="144" customFormat="1">
      <c r="A54" s="139"/>
      <c r="B54" s="140" t="s">
        <v>65</v>
      </c>
      <c r="C54" s="141"/>
      <c r="D54" s="141"/>
      <c r="E54" s="142"/>
      <c r="F54" s="143">
        <f>SUM(F8:F53)</f>
        <v>0</v>
      </c>
    </row>
    <row r="55" spans="1:6" s="144" customFormat="1">
      <c r="A55" s="139"/>
      <c r="B55" s="145"/>
      <c r="C55" s="141"/>
      <c r="D55" s="141"/>
      <c r="E55" s="142"/>
      <c r="F55" s="146"/>
    </row>
    <row r="56" spans="1:6" s="144" customFormat="1">
      <c r="A56" s="147" t="s">
        <v>11</v>
      </c>
      <c r="B56" s="145" t="s">
        <v>132</v>
      </c>
      <c r="C56" s="148"/>
      <c r="D56" s="148"/>
      <c r="E56" s="142"/>
      <c r="F56" s="146"/>
    </row>
    <row r="57" spans="1:6" s="18" customFormat="1">
      <c r="A57" s="104"/>
      <c r="B57" s="26"/>
      <c r="C57" s="17"/>
      <c r="D57" s="17"/>
      <c r="E57" s="23"/>
      <c r="F57" s="24"/>
    </row>
    <row r="58" spans="1:6" s="18" customFormat="1">
      <c r="A58" s="106">
        <v>1</v>
      </c>
      <c r="B58" s="26" t="s">
        <v>133</v>
      </c>
      <c r="C58" s="17"/>
      <c r="D58" s="17"/>
      <c r="E58" s="23"/>
      <c r="F58" s="24"/>
    </row>
    <row r="59" spans="1:6" s="18" customFormat="1" ht="58">
      <c r="A59" s="104"/>
      <c r="B59" s="149" t="s">
        <v>168</v>
      </c>
      <c r="C59" s="89" t="s">
        <v>0</v>
      </c>
      <c r="D59" s="52">
        <v>2</v>
      </c>
      <c r="E59" s="52"/>
      <c r="F59" s="52">
        <f>D59*E59</f>
        <v>0</v>
      </c>
    </row>
    <row r="60" spans="1:6" s="18" customFormat="1">
      <c r="A60" s="104"/>
      <c r="B60" s="25"/>
      <c r="C60" s="89"/>
      <c r="D60" s="52"/>
      <c r="E60" s="52"/>
      <c r="F60" s="52"/>
    </row>
    <row r="61" spans="1:6" s="18" customFormat="1">
      <c r="A61" s="104">
        <v>2</v>
      </c>
      <c r="B61" s="26" t="s">
        <v>36</v>
      </c>
      <c r="C61" s="89"/>
      <c r="D61" s="52"/>
      <c r="E61" s="52"/>
      <c r="F61" s="52"/>
    </row>
    <row r="62" spans="1:6" s="18" customFormat="1" ht="29">
      <c r="A62" s="104" t="s">
        <v>10</v>
      </c>
      <c r="B62" s="25" t="s">
        <v>134</v>
      </c>
      <c r="C62" s="89" t="s">
        <v>0</v>
      </c>
      <c r="D62" s="52">
        <v>5</v>
      </c>
      <c r="E62" s="52"/>
      <c r="F62" s="52">
        <f>D62*E62</f>
        <v>0</v>
      </c>
    </row>
    <row r="63" spans="1:6" s="18" customFormat="1">
      <c r="A63" s="104"/>
      <c r="B63" s="25"/>
      <c r="C63" s="89"/>
      <c r="D63" s="52"/>
      <c r="E63" s="52"/>
      <c r="F63" s="52"/>
    </row>
    <row r="64" spans="1:6" s="18" customFormat="1" ht="61.5" customHeight="1">
      <c r="A64" s="104">
        <v>3</v>
      </c>
      <c r="B64" s="25" t="s">
        <v>135</v>
      </c>
      <c r="C64" s="89" t="s">
        <v>0</v>
      </c>
      <c r="D64" s="52">
        <v>1</v>
      </c>
      <c r="E64" s="52"/>
      <c r="F64" s="52">
        <f>D64*E64</f>
        <v>0</v>
      </c>
    </row>
    <row r="65" spans="1:7" s="144" customFormat="1">
      <c r="A65" s="139"/>
      <c r="B65" s="140" t="s">
        <v>65</v>
      </c>
      <c r="C65" s="141"/>
      <c r="D65" s="141"/>
      <c r="E65" s="142"/>
      <c r="F65" s="143">
        <f>SUM(F59:F64)</f>
        <v>0</v>
      </c>
    </row>
    <row r="66" spans="1:7" s="144" customFormat="1">
      <c r="A66" s="150"/>
      <c r="B66" s="151"/>
      <c r="C66" s="152"/>
      <c r="D66" s="153"/>
      <c r="E66" s="153"/>
      <c r="F66" s="153"/>
    </row>
    <row r="67" spans="1:7" s="144" customFormat="1">
      <c r="A67" s="147" t="s">
        <v>12</v>
      </c>
      <c r="B67" s="145" t="s">
        <v>136</v>
      </c>
      <c r="C67" s="148"/>
      <c r="D67" s="148"/>
      <c r="E67" s="142"/>
      <c r="F67" s="146"/>
    </row>
    <row r="68" spans="1:7" s="18" customFormat="1">
      <c r="A68" s="106"/>
      <c r="B68" s="25"/>
      <c r="C68" s="17"/>
      <c r="D68" s="17"/>
      <c r="E68" s="23"/>
      <c r="F68" s="52"/>
    </row>
    <row r="69" spans="1:7" s="18" customFormat="1" ht="263.5" customHeight="1">
      <c r="A69" s="124">
        <v>1</v>
      </c>
      <c r="B69" s="138" t="s">
        <v>165</v>
      </c>
      <c r="C69" s="122" t="s">
        <v>3</v>
      </c>
      <c r="D69" s="128">
        <v>1</v>
      </c>
      <c r="E69" s="133"/>
      <c r="F69" s="134">
        <f>D69*E69</f>
        <v>0</v>
      </c>
      <c r="G69" s="118"/>
    </row>
    <row r="70" spans="1:7" s="18" customFormat="1">
      <c r="A70" s="124"/>
      <c r="B70" s="126"/>
      <c r="C70" s="122"/>
      <c r="D70" s="128"/>
      <c r="E70" s="133"/>
      <c r="F70" s="134"/>
    </row>
    <row r="71" spans="1:7" s="18" customFormat="1" ht="188.5">
      <c r="A71" s="124">
        <v>2</v>
      </c>
      <c r="B71" s="138" t="s">
        <v>137</v>
      </c>
      <c r="C71" s="122" t="s">
        <v>0</v>
      </c>
      <c r="D71" s="135">
        <v>1</v>
      </c>
      <c r="E71" s="136"/>
      <c r="F71" s="137">
        <f>D71*E71</f>
        <v>0</v>
      </c>
      <c r="G71" s="118"/>
    </row>
    <row r="72" spans="1:7" s="18" customFormat="1">
      <c r="A72" s="124"/>
      <c r="B72" s="138"/>
      <c r="C72" s="122"/>
      <c r="D72" s="128"/>
      <c r="E72" s="133"/>
      <c r="F72" s="134"/>
    </row>
    <row r="73" spans="1:7" s="18" customFormat="1">
      <c r="A73" s="124">
        <v>3</v>
      </c>
      <c r="B73" s="138" t="s">
        <v>138</v>
      </c>
      <c r="C73" s="122" t="s">
        <v>0</v>
      </c>
      <c r="D73" s="128">
        <v>12</v>
      </c>
      <c r="E73" s="133"/>
      <c r="F73" s="134">
        <f>D73*E73</f>
        <v>0</v>
      </c>
      <c r="G73" s="118"/>
    </row>
    <row r="74" spans="1:7" s="18" customFormat="1">
      <c r="A74" s="124"/>
      <c r="B74" s="126"/>
      <c r="C74" s="122"/>
      <c r="D74" s="128"/>
      <c r="E74" s="133"/>
      <c r="F74" s="134"/>
    </row>
    <row r="75" spans="1:7" s="18" customFormat="1" ht="145">
      <c r="A75" s="124">
        <v>4</v>
      </c>
      <c r="B75" s="138" t="s">
        <v>139</v>
      </c>
      <c r="C75" s="122" t="s">
        <v>0</v>
      </c>
      <c r="D75" s="128">
        <v>1</v>
      </c>
      <c r="E75" s="133"/>
      <c r="F75" s="134">
        <f>D75*E75</f>
        <v>0</v>
      </c>
      <c r="G75" s="118"/>
    </row>
    <row r="76" spans="1:7" s="18" customFormat="1">
      <c r="A76" s="124"/>
      <c r="B76" s="126"/>
      <c r="C76" s="122"/>
      <c r="D76" s="128"/>
      <c r="E76" s="133"/>
      <c r="F76" s="134"/>
    </row>
    <row r="77" spans="1:7" s="18" customFormat="1" ht="101.5">
      <c r="A77" s="124">
        <v>5</v>
      </c>
      <c r="B77" s="138" t="s">
        <v>140</v>
      </c>
      <c r="C77" s="122" t="s">
        <v>0</v>
      </c>
      <c r="D77" s="128">
        <v>573</v>
      </c>
      <c r="E77" s="133"/>
      <c r="F77" s="134">
        <f>D77*E77</f>
        <v>0</v>
      </c>
      <c r="G77" s="118"/>
    </row>
    <row r="78" spans="1:7" s="18" customFormat="1">
      <c r="A78" s="124"/>
      <c r="B78" s="126"/>
      <c r="C78" s="122"/>
      <c r="D78" s="128"/>
      <c r="E78" s="133"/>
      <c r="F78" s="134"/>
    </row>
    <row r="79" spans="1:7" s="18" customFormat="1">
      <c r="A79" s="124">
        <v>6</v>
      </c>
      <c r="B79" s="138" t="s">
        <v>141</v>
      </c>
      <c r="C79" s="122" t="s">
        <v>0</v>
      </c>
      <c r="D79" s="128">
        <v>1</v>
      </c>
      <c r="E79" s="133"/>
      <c r="F79" s="134">
        <f>D79*E79</f>
        <v>0</v>
      </c>
    </row>
    <row r="80" spans="1:7" s="18" customFormat="1">
      <c r="A80" s="106"/>
      <c r="B80" s="25"/>
      <c r="C80" s="17"/>
      <c r="D80" s="89"/>
      <c r="E80" s="108"/>
      <c r="F80" s="109"/>
    </row>
    <row r="81" spans="1:6" s="144" customFormat="1">
      <c r="A81" s="165"/>
      <c r="B81" s="140" t="s">
        <v>65</v>
      </c>
      <c r="C81" s="141"/>
      <c r="D81" s="141"/>
      <c r="E81" s="142"/>
      <c r="F81" s="166">
        <f>SUM(F69:F80)</f>
        <v>0</v>
      </c>
    </row>
    <row r="82" spans="1:6" s="144" customFormat="1">
      <c r="A82" s="165"/>
      <c r="B82" s="151"/>
      <c r="C82" s="141"/>
      <c r="D82" s="141"/>
      <c r="E82" s="142"/>
      <c r="F82" s="153"/>
    </row>
    <row r="83" spans="1:6" s="144" customFormat="1">
      <c r="A83" s="147" t="s">
        <v>103</v>
      </c>
      <c r="B83" s="145" t="s">
        <v>142</v>
      </c>
      <c r="C83" s="148"/>
      <c r="D83" s="148"/>
      <c r="E83" s="142"/>
      <c r="F83" s="146"/>
    </row>
    <row r="84" spans="1:6" s="18" customFormat="1">
      <c r="A84" s="106"/>
      <c r="B84" s="27"/>
      <c r="C84" s="17"/>
      <c r="D84" s="17"/>
      <c r="E84" s="34"/>
      <c r="F84" s="52"/>
    </row>
    <row r="85" spans="1:6" s="18" customFormat="1">
      <c r="A85" s="120">
        <v>1</v>
      </c>
      <c r="B85" s="121" t="s">
        <v>41</v>
      </c>
      <c r="C85" s="122"/>
      <c r="D85" s="122"/>
      <c r="E85" s="23"/>
      <c r="F85" s="123"/>
    </row>
    <row r="86" spans="1:6" s="18" customFormat="1" ht="72.5">
      <c r="A86" s="124"/>
      <c r="B86" s="164" t="s">
        <v>169</v>
      </c>
      <c r="C86" s="122"/>
      <c r="D86" s="122"/>
      <c r="E86" s="23"/>
      <c r="F86" s="123"/>
    </row>
    <row r="87" spans="1:6" s="18" customFormat="1">
      <c r="A87" s="124" t="s">
        <v>6</v>
      </c>
      <c r="B87" s="125" t="s">
        <v>27</v>
      </c>
      <c r="C87" s="122" t="s">
        <v>0</v>
      </c>
      <c r="D87" s="122">
        <v>18000</v>
      </c>
      <c r="E87" s="36"/>
      <c r="F87" s="123">
        <f>D87*E87</f>
        <v>0</v>
      </c>
    </row>
    <row r="88" spans="1:6" s="18" customFormat="1">
      <c r="A88" s="124"/>
      <c r="B88" s="125"/>
      <c r="C88" s="122"/>
      <c r="D88" s="122"/>
      <c r="E88" s="36"/>
      <c r="F88" s="123"/>
    </row>
    <row r="89" spans="1:6" s="18" customFormat="1" ht="72.5">
      <c r="A89" s="124">
        <v>2</v>
      </c>
      <c r="B89" s="125" t="s">
        <v>97</v>
      </c>
      <c r="C89" s="122"/>
      <c r="D89" s="122"/>
      <c r="E89" s="36"/>
      <c r="F89" s="123"/>
    </row>
    <row r="90" spans="1:6" s="18" customFormat="1">
      <c r="A90" s="124" t="s">
        <v>13</v>
      </c>
      <c r="B90" s="126" t="s">
        <v>38</v>
      </c>
      <c r="C90" s="122" t="s">
        <v>4</v>
      </c>
      <c r="D90" s="122">
        <v>0</v>
      </c>
      <c r="E90" s="36"/>
      <c r="F90" s="123"/>
    </row>
    <row r="91" spans="1:6" s="18" customFormat="1">
      <c r="A91" s="124" t="s">
        <v>14</v>
      </c>
      <c r="B91" s="126" t="s">
        <v>39</v>
      </c>
      <c r="C91" s="122" t="s">
        <v>4</v>
      </c>
      <c r="D91" s="122">
        <v>0</v>
      </c>
      <c r="E91" s="36"/>
      <c r="F91" s="123"/>
    </row>
    <row r="92" spans="1:6" s="18" customFormat="1">
      <c r="A92" s="124"/>
      <c r="B92" s="125"/>
      <c r="C92" s="122"/>
      <c r="D92" s="122"/>
      <c r="E92" s="36"/>
      <c r="F92" s="123"/>
    </row>
    <row r="93" spans="1:6" s="18" customFormat="1">
      <c r="A93" s="120">
        <v>3</v>
      </c>
      <c r="B93" s="121" t="s">
        <v>143</v>
      </c>
      <c r="C93" s="122"/>
      <c r="D93" s="122"/>
      <c r="E93" s="36"/>
      <c r="F93" s="123"/>
    </row>
    <row r="94" spans="1:6" s="18" customFormat="1" ht="58">
      <c r="A94" s="124"/>
      <c r="B94" s="125" t="s">
        <v>144</v>
      </c>
      <c r="C94" s="122" t="s">
        <v>4</v>
      </c>
      <c r="D94" s="122">
        <v>333</v>
      </c>
      <c r="E94" s="36"/>
      <c r="F94" s="123">
        <f>D94*E94</f>
        <v>0</v>
      </c>
    </row>
    <row r="95" spans="1:6" s="18" customFormat="1">
      <c r="A95" s="124"/>
      <c r="B95" s="125"/>
      <c r="C95" s="122"/>
      <c r="D95" s="122"/>
      <c r="E95" s="36"/>
      <c r="F95" s="123"/>
    </row>
    <row r="96" spans="1:6" s="18" customFormat="1">
      <c r="A96" s="120">
        <v>4</v>
      </c>
      <c r="B96" s="121" t="s">
        <v>145</v>
      </c>
      <c r="C96" s="122"/>
      <c r="D96" s="122"/>
      <c r="E96" s="36"/>
      <c r="F96" s="123"/>
    </row>
    <row r="97" spans="1:6" s="18" customFormat="1" ht="29">
      <c r="A97" s="124"/>
      <c r="B97" s="125" t="s">
        <v>146</v>
      </c>
      <c r="C97" s="122" t="s">
        <v>0</v>
      </c>
      <c r="D97" s="122">
        <v>254</v>
      </c>
      <c r="E97" s="36"/>
      <c r="F97" s="123">
        <f>D97*E97</f>
        <v>0</v>
      </c>
    </row>
    <row r="98" spans="1:6" s="18" customFormat="1">
      <c r="A98" s="124"/>
      <c r="B98" s="125"/>
      <c r="C98" s="122"/>
      <c r="D98" s="122"/>
      <c r="E98" s="36"/>
      <c r="F98" s="123"/>
    </row>
    <row r="99" spans="1:6" s="18" customFormat="1">
      <c r="A99" s="120">
        <v>5</v>
      </c>
      <c r="B99" s="127" t="s">
        <v>147</v>
      </c>
      <c r="C99" s="122"/>
      <c r="D99" s="122"/>
      <c r="E99" s="36"/>
      <c r="F99" s="123"/>
    </row>
    <row r="100" spans="1:6" s="18" customFormat="1" ht="29">
      <c r="A100" s="124" t="s">
        <v>6</v>
      </c>
      <c r="B100" s="126" t="s">
        <v>148</v>
      </c>
      <c r="C100" s="122" t="s">
        <v>88</v>
      </c>
      <c r="D100" s="128">
        <v>6876</v>
      </c>
      <c r="E100" s="129"/>
      <c r="F100" s="123">
        <f>D100*E100</f>
        <v>0</v>
      </c>
    </row>
    <row r="101" spans="1:6" s="18" customFormat="1">
      <c r="A101" s="124"/>
      <c r="B101" s="126"/>
      <c r="C101" s="122"/>
      <c r="D101" s="128"/>
      <c r="E101" s="130"/>
      <c r="F101" s="123"/>
    </row>
    <row r="102" spans="1:6" s="18" customFormat="1">
      <c r="A102" s="131" t="s">
        <v>7</v>
      </c>
      <c r="B102" s="126" t="s">
        <v>149</v>
      </c>
      <c r="C102" s="122" t="s">
        <v>88</v>
      </c>
      <c r="D102" s="128">
        <v>100</v>
      </c>
      <c r="E102" s="129"/>
      <c r="F102" s="132">
        <f>D102*E102</f>
        <v>0</v>
      </c>
    </row>
    <row r="103" spans="1:6" s="18" customFormat="1">
      <c r="A103" s="110"/>
      <c r="B103" s="25"/>
      <c r="C103" s="17"/>
      <c r="D103" s="89"/>
      <c r="E103" s="108"/>
      <c r="F103" s="52"/>
    </row>
    <row r="104" spans="1:6" s="18" customFormat="1">
      <c r="A104" s="111"/>
      <c r="B104" s="92" t="s">
        <v>65</v>
      </c>
      <c r="C104" s="33"/>
      <c r="D104" s="112"/>
      <c r="E104" s="113"/>
      <c r="F104" s="114">
        <f>SUM(F86:F103)</f>
        <v>0</v>
      </c>
    </row>
    <row r="105" spans="1:6" s="18" customFormat="1">
      <c r="A105" s="110"/>
      <c r="B105" s="25"/>
      <c r="C105" s="17"/>
      <c r="D105" s="89"/>
      <c r="E105" s="108"/>
      <c r="F105" s="52"/>
    </row>
    <row r="106" spans="1:6" s="18" customFormat="1">
      <c r="A106" s="110" t="s">
        <v>43</v>
      </c>
      <c r="B106" s="25"/>
      <c r="C106" s="17"/>
      <c r="D106" s="89"/>
      <c r="E106" s="108"/>
      <c r="F106" s="52"/>
    </row>
    <row r="107" spans="1:6" s="18" customFormat="1">
      <c r="A107" s="110" t="s">
        <v>13</v>
      </c>
      <c r="B107" s="32" t="s">
        <v>150</v>
      </c>
      <c r="C107" s="35"/>
      <c r="D107" s="35"/>
      <c r="E107" s="65"/>
      <c r="F107" s="65"/>
    </row>
    <row r="108" spans="1:6" s="18" customFormat="1" ht="101.5">
      <c r="A108" s="115" t="s">
        <v>14</v>
      </c>
      <c r="B108" s="32" t="s">
        <v>15</v>
      </c>
      <c r="C108" s="35"/>
      <c r="D108" s="17"/>
      <c r="E108" s="36"/>
      <c r="F108" s="24"/>
    </row>
    <row r="109" spans="1:6" s="37" customFormat="1" ht="29">
      <c r="A109" s="115" t="s">
        <v>16</v>
      </c>
      <c r="B109" s="32" t="s">
        <v>29</v>
      </c>
      <c r="C109" s="35"/>
      <c r="D109" s="17"/>
      <c r="E109" s="36"/>
      <c r="F109" s="24"/>
    </row>
    <row r="110" spans="1:6" s="37" customFormat="1" ht="43.5">
      <c r="A110" s="115" t="s">
        <v>17</v>
      </c>
      <c r="B110" s="32" t="s">
        <v>18</v>
      </c>
      <c r="C110" s="35"/>
      <c r="D110" s="17"/>
      <c r="E110" s="36"/>
      <c r="F110" s="24"/>
    </row>
    <row r="111" spans="1:6" s="37" customFormat="1">
      <c r="A111" s="115" t="s">
        <v>28</v>
      </c>
      <c r="B111" s="96" t="s">
        <v>30</v>
      </c>
      <c r="C111" s="35"/>
      <c r="D111" s="17"/>
      <c r="E111" s="36"/>
      <c r="F111" s="24"/>
    </row>
    <row r="112" spans="1:6" s="18" customFormat="1">
      <c r="A112" s="115"/>
      <c r="B112" s="21"/>
      <c r="C112" s="17"/>
      <c r="D112" s="17"/>
      <c r="E112" s="17"/>
      <c r="F112" s="24"/>
    </row>
    <row r="113" spans="1:7" s="43" customFormat="1">
      <c r="A113" s="98" t="s">
        <v>104</v>
      </c>
      <c r="B113" s="95" t="s">
        <v>46</v>
      </c>
      <c r="C113" s="80"/>
      <c r="D113" s="80"/>
      <c r="E113" s="81"/>
      <c r="F113" s="82"/>
    </row>
    <row r="114" spans="1:7" s="18" customFormat="1">
      <c r="A114" s="44"/>
      <c r="B114" s="54" t="s">
        <v>47</v>
      </c>
      <c r="C114" s="66"/>
      <c r="D114" s="67"/>
      <c r="E114" s="68"/>
      <c r="F114" s="69"/>
    </row>
    <row r="115" spans="1:7" s="18" customFormat="1" ht="145">
      <c r="A115" s="99">
        <v>1</v>
      </c>
      <c r="B115" s="56" t="s">
        <v>158</v>
      </c>
      <c r="C115" s="83" t="s">
        <v>0</v>
      </c>
      <c r="D115" s="84">
        <v>241</v>
      </c>
      <c r="E115" s="68"/>
      <c r="F115" s="24">
        <f>IFERROR((D115*E115),"")</f>
        <v>0</v>
      </c>
      <c r="G115" s="118"/>
    </row>
    <row r="116" spans="1:7" s="18" customFormat="1">
      <c r="A116" s="99"/>
      <c r="B116" s="55"/>
      <c r="C116" s="85"/>
      <c r="D116" s="84"/>
      <c r="E116" s="68"/>
      <c r="F116" s="71"/>
    </row>
    <row r="117" spans="1:7" s="18" customFormat="1" ht="29">
      <c r="A117" s="99">
        <v>2</v>
      </c>
      <c r="B117" s="56" t="s">
        <v>152</v>
      </c>
      <c r="C117" s="83" t="s">
        <v>0</v>
      </c>
      <c r="D117" s="84">
        <v>241</v>
      </c>
      <c r="E117" s="68"/>
      <c r="F117" s="24">
        <f>D117*E117</f>
        <v>0</v>
      </c>
      <c r="G117" s="118"/>
    </row>
    <row r="118" spans="1:7" s="18" customFormat="1">
      <c r="A118" s="99"/>
      <c r="B118" s="55"/>
      <c r="C118" s="85"/>
      <c r="D118" s="84"/>
      <c r="E118" s="68"/>
      <c r="F118" s="71"/>
    </row>
    <row r="119" spans="1:7" s="18" customFormat="1" ht="159.5">
      <c r="A119" s="45">
        <v>3</v>
      </c>
      <c r="B119" s="116" t="s">
        <v>159</v>
      </c>
      <c r="C119" s="83" t="s">
        <v>0</v>
      </c>
      <c r="D119" s="84">
        <v>7</v>
      </c>
      <c r="E119" s="68"/>
      <c r="F119" s="24">
        <f>IFERROR((D119*E119),"")</f>
        <v>0</v>
      </c>
      <c r="G119" s="118"/>
    </row>
    <row r="120" spans="1:7" s="18" customFormat="1">
      <c r="A120" s="45"/>
      <c r="B120" s="56"/>
      <c r="C120" s="83"/>
      <c r="D120" s="84"/>
      <c r="E120" s="68"/>
      <c r="F120" s="24"/>
    </row>
    <row r="121" spans="1:7" s="18" customFormat="1" ht="29">
      <c r="A121" s="99">
        <v>4</v>
      </c>
      <c r="B121" s="56" t="s">
        <v>153</v>
      </c>
      <c r="C121" s="83" t="s">
        <v>0</v>
      </c>
      <c r="D121" s="84">
        <v>7</v>
      </c>
      <c r="E121" s="68"/>
      <c r="F121" s="24">
        <f>D121*E121</f>
        <v>0</v>
      </c>
      <c r="G121" s="118"/>
    </row>
    <row r="122" spans="1:7" s="18" customFormat="1">
      <c r="A122" s="99"/>
      <c r="B122" s="56"/>
      <c r="C122" s="83"/>
      <c r="D122" s="84"/>
      <c r="E122" s="68"/>
      <c r="F122" s="24">
        <f>D122*E122</f>
        <v>0</v>
      </c>
    </row>
    <row r="123" spans="1:7" s="18" customFormat="1" ht="29">
      <c r="A123" s="99">
        <v>5</v>
      </c>
      <c r="B123" s="56" t="s">
        <v>154</v>
      </c>
      <c r="C123" s="83" t="s">
        <v>0</v>
      </c>
      <c r="D123" s="84">
        <v>7</v>
      </c>
      <c r="E123" s="68"/>
      <c r="F123" s="24">
        <f>D123*E123</f>
        <v>0</v>
      </c>
    </row>
    <row r="124" spans="1:7" s="18" customFormat="1">
      <c r="A124" s="99"/>
      <c r="B124" s="56"/>
      <c r="C124" s="83"/>
      <c r="D124" s="84"/>
      <c r="E124" s="68"/>
      <c r="F124" s="24"/>
    </row>
    <row r="125" spans="1:7" s="18" customFormat="1">
      <c r="A125" s="45"/>
      <c r="B125" s="57" t="s">
        <v>160</v>
      </c>
      <c r="C125" s="84"/>
      <c r="D125" s="84"/>
      <c r="E125" s="68"/>
      <c r="F125" s="71"/>
    </row>
    <row r="126" spans="1:7" s="18" customFormat="1" ht="277.5" customHeight="1">
      <c r="A126" s="45">
        <v>6</v>
      </c>
      <c r="B126" s="56" t="s">
        <v>161</v>
      </c>
      <c r="C126" s="84" t="s">
        <v>0</v>
      </c>
      <c r="D126" s="84">
        <v>6</v>
      </c>
      <c r="E126" s="68"/>
      <c r="F126" s="24">
        <f>IFERROR((D126*E126),"")</f>
        <v>0</v>
      </c>
      <c r="G126" s="118"/>
    </row>
    <row r="127" spans="1:7" s="18" customFormat="1">
      <c r="A127" s="45"/>
      <c r="B127" s="56"/>
      <c r="C127" s="84"/>
      <c r="D127" s="84"/>
      <c r="E127" s="68"/>
      <c r="F127" s="24"/>
    </row>
    <row r="128" spans="1:7" s="18" customFormat="1" ht="29">
      <c r="A128" s="99">
        <v>7</v>
      </c>
      <c r="B128" s="56" t="s">
        <v>155</v>
      </c>
      <c r="C128" s="83" t="s">
        <v>0</v>
      </c>
      <c r="D128" s="84">
        <v>6</v>
      </c>
      <c r="E128" s="68"/>
      <c r="F128" s="24">
        <f>D128*E128</f>
        <v>0</v>
      </c>
    </row>
    <row r="129" spans="1:7" s="18" customFormat="1">
      <c r="A129" s="99"/>
      <c r="B129" s="56"/>
      <c r="C129" s="83"/>
      <c r="D129" s="84"/>
      <c r="E129" s="68"/>
      <c r="F129" s="24"/>
    </row>
    <row r="130" spans="1:7" s="18" customFormat="1">
      <c r="A130" s="45"/>
      <c r="B130" s="57" t="s">
        <v>48</v>
      </c>
      <c r="C130" s="84"/>
      <c r="D130" s="84"/>
      <c r="E130" s="68"/>
      <c r="F130" s="71">
        <f>D130*E130</f>
        <v>0</v>
      </c>
    </row>
    <row r="131" spans="1:7" s="18" customFormat="1" ht="87">
      <c r="A131" s="45">
        <v>8</v>
      </c>
      <c r="B131" s="56" t="s">
        <v>156</v>
      </c>
      <c r="C131" s="84" t="s">
        <v>0</v>
      </c>
      <c r="D131" s="84">
        <v>9</v>
      </c>
      <c r="E131" s="68"/>
      <c r="F131" s="24">
        <f>IFERROR((D131*E131),"")</f>
        <v>0</v>
      </c>
      <c r="G131" s="118"/>
    </row>
    <row r="132" spans="1:7" s="18" customFormat="1">
      <c r="A132" s="45"/>
      <c r="B132" s="57"/>
      <c r="C132" s="84"/>
      <c r="D132" s="84"/>
      <c r="E132" s="68"/>
      <c r="F132" s="71"/>
    </row>
    <row r="133" spans="1:7" s="18" customFormat="1">
      <c r="A133" s="45"/>
      <c r="B133" s="57" t="s">
        <v>49</v>
      </c>
      <c r="C133" s="84"/>
      <c r="D133" s="84"/>
      <c r="E133" s="68"/>
      <c r="F133" s="71"/>
    </row>
    <row r="134" spans="1:7" s="18" customFormat="1" ht="174">
      <c r="A134" s="45">
        <v>9</v>
      </c>
      <c r="B134" s="55" t="s">
        <v>162</v>
      </c>
      <c r="C134" s="83" t="s">
        <v>0</v>
      </c>
      <c r="D134" s="84">
        <v>5</v>
      </c>
      <c r="E134" s="68"/>
      <c r="F134" s="24">
        <f>IFERROR((D134*E134),"")</f>
        <v>0</v>
      </c>
      <c r="G134" s="118"/>
    </row>
    <row r="135" spans="1:7" s="18" customFormat="1">
      <c r="A135" s="45"/>
      <c r="B135" s="55"/>
      <c r="C135" s="83"/>
      <c r="D135" s="84"/>
      <c r="E135" s="68"/>
      <c r="F135" s="24"/>
    </row>
    <row r="136" spans="1:7" s="18" customFormat="1">
      <c r="A136" s="45"/>
      <c r="B136" s="58" t="s">
        <v>50</v>
      </c>
      <c r="C136" s="83"/>
      <c r="D136" s="84"/>
      <c r="E136" s="68"/>
      <c r="F136" s="71"/>
    </row>
    <row r="137" spans="1:7" s="18" customFormat="1" ht="29">
      <c r="A137" s="45">
        <v>10</v>
      </c>
      <c r="B137" s="55" t="s">
        <v>51</v>
      </c>
      <c r="C137" s="83" t="s">
        <v>0</v>
      </c>
      <c r="D137" s="84">
        <v>40</v>
      </c>
      <c r="E137" s="68"/>
      <c r="F137" s="24">
        <f>IFERROR((D137*E137),"")</f>
        <v>0</v>
      </c>
    </row>
    <row r="138" spans="1:7" s="18" customFormat="1">
      <c r="A138" s="45"/>
      <c r="B138" s="55"/>
      <c r="C138" s="84"/>
      <c r="D138" s="84"/>
      <c r="E138" s="68"/>
      <c r="F138" s="71"/>
    </row>
    <row r="139" spans="1:7" s="18" customFormat="1">
      <c r="A139" s="45">
        <v>11</v>
      </c>
      <c r="B139" s="55" t="s">
        <v>52</v>
      </c>
      <c r="C139" s="84" t="s">
        <v>0</v>
      </c>
      <c r="D139" s="84">
        <v>1</v>
      </c>
      <c r="E139" s="68"/>
      <c r="F139" s="24">
        <f>IFERROR((D139*E139),"")</f>
        <v>0</v>
      </c>
    </row>
    <row r="140" spans="1:7" s="18" customFormat="1">
      <c r="A140" s="45"/>
      <c r="B140" s="55"/>
      <c r="C140" s="84"/>
      <c r="D140" s="84"/>
      <c r="E140" s="68"/>
      <c r="F140" s="71"/>
    </row>
    <row r="141" spans="1:7" s="18" customFormat="1" ht="29">
      <c r="A141" s="45">
        <v>12</v>
      </c>
      <c r="B141" s="55" t="s">
        <v>53</v>
      </c>
      <c r="C141" s="84" t="s">
        <v>0</v>
      </c>
      <c r="D141" s="84">
        <v>9</v>
      </c>
      <c r="E141" s="68"/>
      <c r="F141" s="24">
        <f>IFERROR((D141*E141),"")</f>
        <v>0</v>
      </c>
    </row>
    <row r="142" spans="1:7" s="18" customFormat="1">
      <c r="A142" s="45"/>
      <c r="B142" s="55"/>
      <c r="C142" s="84"/>
      <c r="D142" s="84"/>
      <c r="E142" s="68"/>
      <c r="F142" s="71"/>
    </row>
    <row r="143" spans="1:7" s="18" customFormat="1" ht="43.5">
      <c r="A143" s="46">
        <v>13</v>
      </c>
      <c r="B143" s="59" t="s">
        <v>98</v>
      </c>
      <c r="C143" s="83" t="s">
        <v>0</v>
      </c>
      <c r="D143" s="84">
        <v>5</v>
      </c>
      <c r="E143" s="68"/>
      <c r="F143" s="24">
        <f>IFERROR((D143*E143),"")</f>
        <v>0</v>
      </c>
    </row>
    <row r="144" spans="1:7" s="18" customFormat="1">
      <c r="A144" s="46"/>
      <c r="B144" s="60"/>
      <c r="C144" s="86"/>
      <c r="D144" s="84"/>
      <c r="E144" s="68"/>
      <c r="F144" s="71"/>
    </row>
    <row r="145" spans="1:6" s="18" customFormat="1" ht="43.5">
      <c r="A145" s="46">
        <v>14</v>
      </c>
      <c r="B145" s="61" t="s">
        <v>54</v>
      </c>
      <c r="C145" s="83" t="s">
        <v>0</v>
      </c>
      <c r="D145" s="84">
        <v>1</v>
      </c>
      <c r="E145" s="68"/>
      <c r="F145" s="24">
        <f>IFERROR((D145*E145),"")</f>
        <v>0</v>
      </c>
    </row>
    <row r="146" spans="1:6" s="18" customFormat="1">
      <c r="A146" s="46"/>
      <c r="B146" s="61"/>
      <c r="C146" s="86"/>
      <c r="D146" s="84"/>
      <c r="E146" s="68"/>
      <c r="F146" s="71"/>
    </row>
    <row r="147" spans="1:6" s="18" customFormat="1" ht="58">
      <c r="A147" s="46">
        <v>15</v>
      </c>
      <c r="B147" s="59" t="s">
        <v>55</v>
      </c>
      <c r="C147" s="83" t="s">
        <v>0</v>
      </c>
      <c r="D147" s="84">
        <v>19</v>
      </c>
      <c r="E147" s="68"/>
      <c r="F147" s="24">
        <f>IFERROR((D147*E147),"")</f>
        <v>0</v>
      </c>
    </row>
    <row r="148" spans="1:6" s="18" customFormat="1">
      <c r="A148" s="46"/>
      <c r="B148" s="59"/>
      <c r="C148" s="83"/>
      <c r="D148" s="84"/>
      <c r="E148" s="68"/>
      <c r="F148" s="71"/>
    </row>
    <row r="149" spans="1:6" s="18" customFormat="1" ht="121" customHeight="1">
      <c r="A149" s="46">
        <v>16</v>
      </c>
      <c r="B149" s="59" t="s">
        <v>56</v>
      </c>
      <c r="C149" s="83" t="s">
        <v>0</v>
      </c>
      <c r="D149" s="84">
        <v>19</v>
      </c>
      <c r="E149" s="68"/>
      <c r="F149" s="24">
        <f>IFERROR((D149*E149),"")</f>
        <v>0</v>
      </c>
    </row>
    <row r="150" spans="1:6" s="18" customFormat="1">
      <c r="A150" s="46"/>
      <c r="B150" s="59"/>
      <c r="C150" s="83"/>
      <c r="D150" s="84"/>
      <c r="E150" s="68"/>
      <c r="F150" s="71"/>
    </row>
    <row r="151" spans="1:6" s="18" customFormat="1" ht="43.5">
      <c r="A151" s="46">
        <v>17</v>
      </c>
      <c r="B151" s="59" t="s">
        <v>99</v>
      </c>
      <c r="C151" s="83" t="s">
        <v>0</v>
      </c>
      <c r="D151" s="84">
        <v>0</v>
      </c>
      <c r="E151" s="68"/>
      <c r="F151" s="24">
        <f>IFERROR((D151*E151),"")</f>
        <v>0</v>
      </c>
    </row>
    <row r="152" spans="1:6" s="18" customFormat="1">
      <c r="A152" s="46"/>
      <c r="B152" s="59"/>
      <c r="C152" s="86"/>
      <c r="D152" s="84"/>
      <c r="E152" s="68"/>
      <c r="F152" s="71"/>
    </row>
    <row r="153" spans="1:6" s="18" customFormat="1" ht="130.5">
      <c r="A153" s="46">
        <v>18</v>
      </c>
      <c r="B153" s="59" t="s">
        <v>100</v>
      </c>
      <c r="C153" s="83" t="s">
        <v>0</v>
      </c>
      <c r="D153" s="84">
        <v>0</v>
      </c>
      <c r="E153" s="68"/>
      <c r="F153" s="24">
        <f>IFERROR((D153*E153),"")</f>
        <v>0</v>
      </c>
    </row>
    <row r="154" spans="1:6" s="18" customFormat="1">
      <c r="A154" s="46"/>
      <c r="B154" s="59"/>
      <c r="C154" s="83"/>
      <c r="D154" s="84"/>
      <c r="E154" s="68"/>
      <c r="F154" s="71"/>
    </row>
    <row r="155" spans="1:6" s="18" customFormat="1" ht="246.5">
      <c r="A155" s="46">
        <v>19</v>
      </c>
      <c r="B155" s="59" t="s">
        <v>101</v>
      </c>
      <c r="C155" s="86" t="s">
        <v>4</v>
      </c>
      <c r="D155" s="84">
        <v>1100</v>
      </c>
      <c r="E155" s="68"/>
      <c r="F155" s="24">
        <f>IFERROR((D155*E155),"")</f>
        <v>0</v>
      </c>
    </row>
    <row r="156" spans="1:6" s="18" customFormat="1">
      <c r="A156" s="46"/>
      <c r="B156" s="59"/>
      <c r="C156" s="86"/>
      <c r="D156" s="84"/>
      <c r="E156" s="68"/>
      <c r="F156" s="71"/>
    </row>
    <row r="157" spans="1:6" s="18" customFormat="1" ht="72.5">
      <c r="A157" s="47">
        <v>20</v>
      </c>
      <c r="B157" s="59" t="s">
        <v>102</v>
      </c>
      <c r="C157" s="87" t="s">
        <v>4</v>
      </c>
      <c r="D157" s="84">
        <v>15500</v>
      </c>
      <c r="E157" s="68"/>
      <c r="F157" s="24">
        <f>IFERROR((D157*E157),"")</f>
        <v>0</v>
      </c>
    </row>
    <row r="158" spans="1:6" s="18" customFormat="1">
      <c r="A158" s="47"/>
      <c r="B158" s="62"/>
      <c r="C158" s="88"/>
      <c r="D158" s="84"/>
      <c r="E158" s="68"/>
      <c r="F158" s="71"/>
    </row>
    <row r="159" spans="1:6" s="18" customFormat="1">
      <c r="A159" s="47">
        <v>21</v>
      </c>
      <c r="B159" s="59" t="s">
        <v>57</v>
      </c>
      <c r="C159" s="83" t="s">
        <v>0</v>
      </c>
      <c r="D159" s="84">
        <v>40</v>
      </c>
      <c r="E159" s="68"/>
      <c r="F159" s="24">
        <f>IFERROR((D159*E159),"")</f>
        <v>0</v>
      </c>
    </row>
    <row r="160" spans="1:6" s="18" customFormat="1">
      <c r="A160" s="47"/>
      <c r="B160" s="59"/>
      <c r="C160" s="88"/>
      <c r="D160" s="84"/>
      <c r="E160" s="68"/>
      <c r="F160" s="71"/>
    </row>
    <row r="161" spans="1:6" s="18" customFormat="1">
      <c r="A161" s="47">
        <v>22</v>
      </c>
      <c r="B161" s="59" t="s">
        <v>58</v>
      </c>
      <c r="C161" s="83" t="s">
        <v>0</v>
      </c>
      <c r="D161" s="84">
        <v>320</v>
      </c>
      <c r="E161" s="68"/>
      <c r="F161" s="24">
        <f>IFERROR((D161*E161),"")</f>
        <v>0</v>
      </c>
    </row>
    <row r="162" spans="1:6" s="18" customFormat="1">
      <c r="A162" s="47"/>
      <c r="B162" s="59"/>
      <c r="C162" s="88"/>
      <c r="D162" s="84"/>
      <c r="E162" s="68"/>
      <c r="F162" s="71"/>
    </row>
    <row r="163" spans="1:6" s="18" customFormat="1" ht="72.5">
      <c r="A163" s="47">
        <v>23</v>
      </c>
      <c r="B163" s="55" t="s">
        <v>59</v>
      </c>
      <c r="C163" s="83" t="s">
        <v>0</v>
      </c>
      <c r="D163" s="84">
        <v>1</v>
      </c>
      <c r="E163" s="68"/>
      <c r="F163" s="24">
        <f>IFERROR((D163*E163),"")</f>
        <v>0</v>
      </c>
    </row>
    <row r="164" spans="1:6" s="18" customFormat="1">
      <c r="A164" s="47"/>
      <c r="B164" s="55"/>
      <c r="C164" s="88"/>
      <c r="D164" s="84"/>
      <c r="E164" s="68"/>
      <c r="F164" s="71"/>
    </row>
    <row r="165" spans="1:6" s="18" customFormat="1" ht="72.5">
      <c r="A165" s="47">
        <v>24</v>
      </c>
      <c r="B165" s="55" t="s">
        <v>60</v>
      </c>
      <c r="C165" s="83" t="s">
        <v>0</v>
      </c>
      <c r="D165" s="84">
        <v>17</v>
      </c>
      <c r="E165" s="68"/>
      <c r="F165" s="24">
        <f>IFERROR((D165*E165),"")</f>
        <v>0</v>
      </c>
    </row>
    <row r="166" spans="1:6" s="18" customFormat="1">
      <c r="A166" s="47"/>
      <c r="B166" s="55"/>
      <c r="C166" s="83"/>
      <c r="D166" s="84"/>
      <c r="E166" s="68"/>
      <c r="F166" s="24"/>
    </row>
    <row r="167" spans="1:6" s="18" customFormat="1">
      <c r="A167" s="47">
        <v>25</v>
      </c>
      <c r="B167" s="55" t="s">
        <v>61</v>
      </c>
      <c r="C167" s="83" t="s">
        <v>0</v>
      </c>
      <c r="D167" s="84">
        <v>0</v>
      </c>
      <c r="E167" s="68"/>
      <c r="F167" s="24">
        <f>IFERROR((D167*E167),"")</f>
        <v>0</v>
      </c>
    </row>
    <row r="168" spans="1:6" s="18" customFormat="1">
      <c r="A168" s="47"/>
      <c r="B168" s="55"/>
      <c r="C168" s="83"/>
      <c r="D168" s="84"/>
      <c r="E168" s="68"/>
      <c r="F168" s="71"/>
    </row>
    <row r="169" spans="1:6" s="18" customFormat="1">
      <c r="A169" s="47">
        <v>26</v>
      </c>
      <c r="B169" s="55" t="s">
        <v>62</v>
      </c>
      <c r="C169" s="83" t="s">
        <v>0</v>
      </c>
      <c r="D169" s="84">
        <v>19</v>
      </c>
      <c r="E169" s="68"/>
      <c r="F169" s="24">
        <f>IFERROR((D169*E169),"")</f>
        <v>0</v>
      </c>
    </row>
    <row r="170" spans="1:6" s="18" customFormat="1">
      <c r="A170" s="47"/>
      <c r="B170" s="55"/>
      <c r="C170" s="88"/>
      <c r="D170" s="84"/>
      <c r="E170" s="68"/>
      <c r="F170" s="71"/>
    </row>
    <row r="171" spans="1:6" s="18" customFormat="1">
      <c r="A171" s="47">
        <v>27</v>
      </c>
      <c r="B171" s="62" t="s">
        <v>63</v>
      </c>
      <c r="C171" s="87" t="s">
        <v>4</v>
      </c>
      <c r="D171" s="84">
        <v>1100</v>
      </c>
      <c r="E171" s="68"/>
      <c r="F171" s="24">
        <f>IFERROR((D171*E171),"")</f>
        <v>0</v>
      </c>
    </row>
    <row r="172" spans="1:6" s="18" customFormat="1">
      <c r="A172" s="47"/>
      <c r="B172" s="62"/>
      <c r="C172" s="87"/>
      <c r="D172" s="84"/>
      <c r="E172" s="68"/>
      <c r="F172" s="71"/>
    </row>
    <row r="173" spans="1:6" s="18" customFormat="1">
      <c r="A173" s="48">
        <v>28</v>
      </c>
      <c r="B173" s="59" t="s">
        <v>64</v>
      </c>
      <c r="C173" s="69" t="s">
        <v>4</v>
      </c>
      <c r="D173" s="84">
        <v>3500</v>
      </c>
      <c r="E173" s="68"/>
      <c r="F173" s="24">
        <f>IFERROR((D173*E173),"")</f>
        <v>0</v>
      </c>
    </row>
    <row r="174" spans="1:6" s="18" customFormat="1">
      <c r="A174" s="48"/>
      <c r="B174" s="59"/>
      <c r="C174" s="69"/>
      <c r="D174" s="70"/>
      <c r="E174" s="68"/>
      <c r="F174" s="71"/>
    </row>
    <row r="175" spans="1:6" s="144" customFormat="1">
      <c r="A175" s="154"/>
      <c r="B175" s="140" t="s">
        <v>65</v>
      </c>
      <c r="C175" s="75"/>
      <c r="D175" s="76"/>
      <c r="E175" s="77"/>
      <c r="F175" s="78">
        <f>SUM(F115:F174)</f>
        <v>0</v>
      </c>
    </row>
    <row r="176" spans="1:6" s="18" customFormat="1">
      <c r="A176" s="50"/>
      <c r="B176" s="63"/>
      <c r="C176" s="72"/>
      <c r="D176" s="73"/>
      <c r="E176" s="74"/>
      <c r="F176" s="49"/>
    </row>
    <row r="177" spans="1:7" s="18" customFormat="1">
      <c r="A177" s="98" t="s">
        <v>105</v>
      </c>
      <c r="B177" s="95" t="s">
        <v>66</v>
      </c>
      <c r="C177" s="80"/>
      <c r="D177" s="80"/>
      <c r="E177" s="81"/>
      <c r="F177" s="82"/>
    </row>
    <row r="178" spans="1:7" s="18" customFormat="1">
      <c r="A178" s="91"/>
      <c r="B178" s="102" t="s">
        <v>67</v>
      </c>
      <c r="C178" s="75"/>
      <c r="D178" s="76"/>
      <c r="E178" s="77"/>
      <c r="F178" s="78"/>
    </row>
    <row r="179" spans="1:7" s="18" customFormat="1" ht="231.5" customHeight="1">
      <c r="A179" s="50">
        <v>1</v>
      </c>
      <c r="B179" s="117" t="s">
        <v>163</v>
      </c>
      <c r="C179" s="72" t="s">
        <v>0</v>
      </c>
      <c r="D179" s="73">
        <v>3</v>
      </c>
      <c r="E179" s="74"/>
      <c r="F179" s="24">
        <f>IFERROR((D179*E179),"")</f>
        <v>0</v>
      </c>
      <c r="G179" s="118"/>
    </row>
    <row r="180" spans="1:7" s="18" customFormat="1">
      <c r="A180" s="50"/>
      <c r="B180" s="97"/>
      <c r="C180" s="72"/>
      <c r="D180" s="73"/>
      <c r="E180" s="74"/>
      <c r="F180" s="74"/>
    </row>
    <row r="181" spans="1:7" s="18" customFormat="1">
      <c r="A181" s="50">
        <v>2</v>
      </c>
      <c r="B181" s="97" t="s">
        <v>68</v>
      </c>
      <c r="C181" s="72" t="s">
        <v>0</v>
      </c>
      <c r="D181" s="73">
        <v>1</v>
      </c>
      <c r="E181" s="74"/>
      <c r="F181" s="24">
        <f>IFERROR((D181*E181),"")</f>
        <v>0</v>
      </c>
    </row>
    <row r="182" spans="1:7" s="18" customFormat="1">
      <c r="A182" s="50"/>
      <c r="B182" s="97"/>
      <c r="C182" s="72"/>
      <c r="D182" s="73"/>
      <c r="E182" s="74"/>
      <c r="F182" s="74"/>
    </row>
    <row r="183" spans="1:7" s="29" customFormat="1" ht="43.5">
      <c r="A183" s="50">
        <v>3</v>
      </c>
      <c r="B183" s="97" t="s">
        <v>69</v>
      </c>
      <c r="C183" s="72" t="s">
        <v>0</v>
      </c>
      <c r="D183" s="73">
        <v>1</v>
      </c>
      <c r="E183" s="74"/>
      <c r="F183" s="24">
        <f>IFERROR((D183*E183),"")</f>
        <v>0</v>
      </c>
    </row>
    <row r="184" spans="1:7" s="29" customFormat="1">
      <c r="A184" s="50"/>
      <c r="B184" s="97"/>
      <c r="C184" s="72"/>
      <c r="D184" s="73"/>
      <c r="E184" s="74"/>
      <c r="F184" s="74"/>
    </row>
    <row r="185" spans="1:7" s="18" customFormat="1" ht="29">
      <c r="A185" s="50">
        <v>4</v>
      </c>
      <c r="B185" s="119" t="s">
        <v>157</v>
      </c>
      <c r="C185" s="72" t="s">
        <v>0</v>
      </c>
      <c r="D185" s="73">
        <v>3</v>
      </c>
      <c r="E185" s="74"/>
      <c r="F185" s="24">
        <f>IFERROR((D185*E185),"")</f>
        <v>0</v>
      </c>
      <c r="G185" s="118"/>
    </row>
    <row r="186" spans="1:7" s="18" customFormat="1">
      <c r="A186" s="50"/>
      <c r="B186" s="97"/>
      <c r="C186" s="72"/>
      <c r="D186" s="73"/>
      <c r="E186" s="74"/>
      <c r="F186" s="74"/>
    </row>
    <row r="187" spans="1:7" s="18" customFormat="1" ht="72.5">
      <c r="A187" s="50">
        <v>5</v>
      </c>
      <c r="B187" s="97" t="s">
        <v>164</v>
      </c>
      <c r="C187" s="72" t="s">
        <v>0</v>
      </c>
      <c r="D187" s="73">
        <v>1</v>
      </c>
      <c r="E187" s="74"/>
      <c r="F187" s="24">
        <f>IFERROR((D187*E187),"")</f>
        <v>0</v>
      </c>
      <c r="G187" s="118"/>
    </row>
    <row r="188" spans="1:7" s="18" customFormat="1">
      <c r="A188" s="50"/>
      <c r="B188" s="97"/>
      <c r="C188" s="72"/>
      <c r="D188" s="73"/>
      <c r="E188" s="74"/>
      <c r="F188" s="74"/>
    </row>
    <row r="189" spans="1:7" s="18" customFormat="1" ht="43.5">
      <c r="A189" s="50">
        <v>6</v>
      </c>
      <c r="B189" s="97" t="s">
        <v>70</v>
      </c>
      <c r="C189" s="72" t="s">
        <v>71</v>
      </c>
      <c r="D189" s="73">
        <v>1</v>
      </c>
      <c r="E189" s="74"/>
      <c r="F189" s="24">
        <f>IFERROR((D189*E189),"")</f>
        <v>0</v>
      </c>
    </row>
    <row r="190" spans="1:7" s="144" customFormat="1">
      <c r="A190" s="154"/>
      <c r="B190" s="140" t="s">
        <v>65</v>
      </c>
      <c r="C190" s="75"/>
      <c r="D190" s="76"/>
      <c r="E190" s="77"/>
      <c r="F190" s="78">
        <f>SUM(F179:F189)</f>
        <v>0</v>
      </c>
    </row>
    <row r="191" spans="1:7" s="144" customFormat="1">
      <c r="A191" s="154"/>
      <c r="B191" s="140"/>
      <c r="C191" s="75"/>
      <c r="D191" s="76"/>
      <c r="E191" s="77"/>
      <c r="F191" s="78"/>
    </row>
    <row r="192" spans="1:7" s="144" customFormat="1">
      <c r="A192" s="147" t="s">
        <v>106</v>
      </c>
      <c r="B192" s="145" t="s">
        <v>72</v>
      </c>
      <c r="C192" s="148"/>
      <c r="D192" s="148"/>
      <c r="E192" s="142"/>
      <c r="F192" s="146"/>
    </row>
    <row r="193" spans="1:6" s="144" customFormat="1">
      <c r="A193" s="154"/>
      <c r="B193" s="155"/>
      <c r="C193" s="156"/>
      <c r="D193" s="156"/>
      <c r="E193" s="157"/>
      <c r="F193" s="158"/>
    </row>
    <row r="194" spans="1:6" s="18" customFormat="1" ht="203">
      <c r="A194" s="50">
        <v>1</v>
      </c>
      <c r="B194" s="64" t="s">
        <v>73</v>
      </c>
      <c r="C194" s="79" t="s">
        <v>0</v>
      </c>
      <c r="D194" s="79">
        <v>33</v>
      </c>
      <c r="E194" s="36"/>
      <c r="F194" s="24">
        <f>IFERROR((D194*E194),"")</f>
        <v>0</v>
      </c>
    </row>
    <row r="195" spans="1:6" s="18" customFormat="1">
      <c r="A195" s="50"/>
      <c r="B195" s="64"/>
      <c r="C195" s="79"/>
      <c r="D195" s="79"/>
      <c r="E195" s="36"/>
      <c r="F195" s="71"/>
    </row>
    <row r="196" spans="1:6" s="18" customFormat="1" ht="319">
      <c r="A196" s="50">
        <v>2</v>
      </c>
      <c r="B196" s="64" t="s">
        <v>74</v>
      </c>
      <c r="C196" s="79" t="s">
        <v>0</v>
      </c>
      <c r="D196" s="79">
        <v>1</v>
      </c>
      <c r="E196" s="36"/>
      <c r="F196" s="24">
        <f t="shared" ref="F196:F216" si="1">IFERROR((D196*E196),"")</f>
        <v>0</v>
      </c>
    </row>
    <row r="197" spans="1:6" s="18" customFormat="1">
      <c r="A197" s="50"/>
      <c r="B197" s="64"/>
      <c r="C197" s="79"/>
      <c r="D197" s="79"/>
      <c r="E197" s="36"/>
      <c r="F197" s="24"/>
    </row>
    <row r="198" spans="1:6" s="18" customFormat="1">
      <c r="A198" s="50">
        <v>3</v>
      </c>
      <c r="B198" s="64" t="s">
        <v>75</v>
      </c>
      <c r="C198" s="79" t="s">
        <v>0</v>
      </c>
      <c r="D198" s="79">
        <v>100</v>
      </c>
      <c r="E198" s="36"/>
      <c r="F198" s="24">
        <f t="shared" si="1"/>
        <v>0</v>
      </c>
    </row>
    <row r="199" spans="1:6" s="18" customFormat="1">
      <c r="A199" s="50"/>
      <c r="B199" s="64"/>
      <c r="C199" s="79"/>
      <c r="D199" s="79"/>
      <c r="E199" s="36"/>
      <c r="F199" s="71"/>
    </row>
    <row r="200" spans="1:6" s="18" customFormat="1" ht="29">
      <c r="A200" s="50">
        <v>4</v>
      </c>
      <c r="B200" s="64" t="s">
        <v>76</v>
      </c>
      <c r="C200" s="79" t="s">
        <v>0</v>
      </c>
      <c r="D200" s="79">
        <v>1</v>
      </c>
      <c r="E200" s="36"/>
      <c r="F200" s="24">
        <f t="shared" si="1"/>
        <v>0</v>
      </c>
    </row>
    <row r="201" spans="1:6" s="18" customFormat="1">
      <c r="A201" s="50"/>
      <c r="B201" s="64"/>
      <c r="C201" s="79"/>
      <c r="D201" s="79"/>
      <c r="E201" s="36"/>
      <c r="F201" s="71"/>
    </row>
    <row r="202" spans="1:6" s="18" customFormat="1">
      <c r="A202" s="50">
        <v>5</v>
      </c>
      <c r="B202" s="64" t="s">
        <v>77</v>
      </c>
      <c r="C202" s="79" t="s">
        <v>0</v>
      </c>
      <c r="D202" s="79">
        <v>6</v>
      </c>
      <c r="E202" s="36"/>
      <c r="F202" s="24">
        <f t="shared" si="1"/>
        <v>0</v>
      </c>
    </row>
    <row r="203" spans="1:6" s="18" customFormat="1">
      <c r="A203" s="50"/>
      <c r="B203" s="64"/>
      <c r="C203" s="79"/>
      <c r="D203" s="79"/>
      <c r="E203" s="36"/>
      <c r="F203" s="71"/>
    </row>
    <row r="204" spans="1:6" s="18" customFormat="1">
      <c r="A204" s="50">
        <v>6</v>
      </c>
      <c r="B204" s="64" t="s">
        <v>78</v>
      </c>
      <c r="C204" s="79" t="s">
        <v>0</v>
      </c>
      <c r="D204" s="79">
        <v>27</v>
      </c>
      <c r="E204" s="36"/>
      <c r="F204" s="24">
        <f t="shared" si="1"/>
        <v>0</v>
      </c>
    </row>
    <row r="205" spans="1:6" s="18" customFormat="1">
      <c r="A205" s="50"/>
      <c r="B205" s="64"/>
      <c r="C205" s="79"/>
      <c r="D205" s="79"/>
      <c r="E205" s="36"/>
      <c r="F205" s="71"/>
    </row>
    <row r="206" spans="1:6" s="18" customFormat="1" ht="29">
      <c r="A206" s="50">
        <v>7</v>
      </c>
      <c r="B206" s="64" t="s">
        <v>79</v>
      </c>
      <c r="C206" s="79" t="s">
        <v>0</v>
      </c>
      <c r="D206" s="79">
        <v>33</v>
      </c>
      <c r="E206" s="36"/>
      <c r="F206" s="24">
        <f t="shared" si="1"/>
        <v>0</v>
      </c>
    </row>
    <row r="207" spans="1:6">
      <c r="A207" s="50"/>
      <c r="B207" s="64"/>
      <c r="C207" s="79"/>
      <c r="D207" s="79"/>
      <c r="E207" s="36"/>
      <c r="F207" s="71"/>
    </row>
    <row r="208" spans="1:6">
      <c r="A208" s="50">
        <v>8</v>
      </c>
      <c r="B208" s="61" t="s">
        <v>80</v>
      </c>
      <c r="C208" s="79" t="s">
        <v>81</v>
      </c>
      <c r="D208" s="79">
        <v>39</v>
      </c>
      <c r="E208" s="36"/>
      <c r="F208" s="24">
        <f t="shared" si="1"/>
        <v>0</v>
      </c>
    </row>
    <row r="209" spans="1:6">
      <c r="A209" s="50"/>
      <c r="B209" s="61"/>
      <c r="C209" s="79"/>
      <c r="D209" s="79"/>
      <c r="E209" s="36"/>
      <c r="F209" s="71"/>
    </row>
    <row r="210" spans="1:6" ht="43.5">
      <c r="A210" s="50">
        <v>9</v>
      </c>
      <c r="B210" s="61" t="s">
        <v>82</v>
      </c>
      <c r="C210" s="79" t="s">
        <v>45</v>
      </c>
      <c r="D210" s="79">
        <v>500</v>
      </c>
      <c r="E210" s="36"/>
      <c r="F210" s="24">
        <f t="shared" si="1"/>
        <v>0</v>
      </c>
    </row>
    <row r="211" spans="1:6">
      <c r="A211" s="50"/>
      <c r="B211" s="61"/>
      <c r="C211" s="79"/>
      <c r="D211" s="79"/>
      <c r="E211" s="36"/>
      <c r="F211" s="71"/>
    </row>
    <row r="212" spans="1:6" ht="29">
      <c r="A212" s="50">
        <v>10</v>
      </c>
      <c r="B212" s="61" t="s">
        <v>83</v>
      </c>
      <c r="C212" s="79" t="s">
        <v>0</v>
      </c>
      <c r="D212" s="79">
        <v>33</v>
      </c>
      <c r="E212" s="36"/>
      <c r="F212" s="24">
        <f t="shared" si="1"/>
        <v>0</v>
      </c>
    </row>
    <row r="213" spans="1:6">
      <c r="A213" s="50"/>
      <c r="B213" s="61"/>
      <c r="C213" s="79"/>
      <c r="D213" s="79"/>
      <c r="E213" s="36"/>
      <c r="F213" s="71"/>
    </row>
    <row r="214" spans="1:6">
      <c r="A214" s="50">
        <v>11</v>
      </c>
      <c r="B214" s="61" t="s">
        <v>84</v>
      </c>
      <c r="C214" s="79" t="s">
        <v>85</v>
      </c>
      <c r="D214" s="79">
        <v>500</v>
      </c>
      <c r="E214" s="36"/>
      <c r="F214" s="24">
        <f t="shared" si="1"/>
        <v>0</v>
      </c>
    </row>
    <row r="215" spans="1:6">
      <c r="A215" s="50"/>
      <c r="B215" s="61"/>
      <c r="C215" s="79"/>
      <c r="D215" s="79"/>
      <c r="E215" s="36"/>
      <c r="F215" s="71"/>
    </row>
    <row r="216" spans="1:6">
      <c r="A216" s="50">
        <v>12</v>
      </c>
      <c r="B216" s="61" t="s">
        <v>64</v>
      </c>
      <c r="C216" s="79" t="s">
        <v>86</v>
      </c>
      <c r="D216" s="79">
        <v>350</v>
      </c>
      <c r="E216" s="36"/>
      <c r="F216" s="24">
        <f t="shared" si="1"/>
        <v>0</v>
      </c>
    </row>
    <row r="217" spans="1:6">
      <c r="A217" s="50"/>
      <c r="B217" s="61"/>
      <c r="C217" s="79"/>
      <c r="D217" s="79"/>
      <c r="E217" s="36"/>
      <c r="F217" s="71"/>
    </row>
    <row r="218" spans="1:6" s="162" customFormat="1">
      <c r="A218" s="159"/>
      <c r="B218" s="140" t="s">
        <v>65</v>
      </c>
      <c r="C218" s="83"/>
      <c r="D218" s="83"/>
      <c r="E218" s="160"/>
      <c r="F218" s="161">
        <f>SUM(F194:F217)</f>
        <v>0</v>
      </c>
    </row>
    <row r="219" spans="1:6" s="162" customFormat="1">
      <c r="A219" s="154"/>
      <c r="B219" s="163"/>
      <c r="C219" s="156"/>
      <c r="D219" s="156"/>
      <c r="E219" s="157"/>
      <c r="F219" s="158"/>
    </row>
    <row r="220" spans="1:6" s="144" customFormat="1">
      <c r="A220" s="147" t="s">
        <v>151</v>
      </c>
      <c r="B220" s="145" t="s">
        <v>112</v>
      </c>
      <c r="C220" s="148"/>
      <c r="D220" s="148"/>
      <c r="E220" s="142"/>
      <c r="F220" s="146"/>
    </row>
    <row r="221" spans="1:6" s="144" customFormat="1" ht="220.5" customHeight="1">
      <c r="A221" s="154">
        <v>1</v>
      </c>
      <c r="B221" s="151" t="s">
        <v>107</v>
      </c>
      <c r="C221" s="156" t="s">
        <v>0</v>
      </c>
      <c r="D221" s="152">
        <v>1</v>
      </c>
      <c r="E221" s="156"/>
      <c r="F221" s="146">
        <f>IFERROR((D221*E221),"")</f>
        <v>0</v>
      </c>
    </row>
    <row r="222" spans="1:6" s="18" customFormat="1">
      <c r="A222" s="50"/>
      <c r="B222" s="25"/>
      <c r="C222" s="79"/>
      <c r="D222" s="89"/>
      <c r="E222" s="79"/>
      <c r="F222" s="79"/>
    </row>
    <row r="223" spans="1:6" s="18" customFormat="1" ht="87">
      <c r="A223" s="50"/>
      <c r="B223" s="25" t="s">
        <v>108</v>
      </c>
      <c r="C223" s="79" t="s">
        <v>0</v>
      </c>
      <c r="D223" s="79">
        <v>1</v>
      </c>
      <c r="E223" s="79"/>
      <c r="F223" s="24">
        <f>IFERROR((D223*E223),"")</f>
        <v>0</v>
      </c>
    </row>
    <row r="224" spans="1:6" s="18" customFormat="1">
      <c r="A224" s="50"/>
      <c r="B224" s="25"/>
      <c r="C224" s="79"/>
      <c r="D224" s="79"/>
      <c r="E224" s="79"/>
      <c r="F224" s="79"/>
    </row>
    <row r="225" spans="1:6" s="18" customFormat="1" ht="34.5" customHeight="1">
      <c r="A225" s="50">
        <v>2</v>
      </c>
      <c r="B225" s="25" t="s">
        <v>111</v>
      </c>
      <c r="C225" s="79" t="s">
        <v>0</v>
      </c>
      <c r="D225" s="79">
        <v>8</v>
      </c>
      <c r="E225" s="79"/>
      <c r="F225" s="24">
        <f>IFERROR((D225*E225),"")</f>
        <v>0</v>
      </c>
    </row>
    <row r="226" spans="1:6" s="18" customFormat="1">
      <c r="A226" s="50"/>
      <c r="B226" s="25"/>
      <c r="C226" s="79"/>
      <c r="D226" s="79"/>
      <c r="E226" s="79"/>
      <c r="F226" s="79"/>
    </row>
    <row r="227" spans="1:6" s="29" customFormat="1" ht="18" customHeight="1">
      <c r="A227" s="50"/>
      <c r="B227" s="25" t="s">
        <v>109</v>
      </c>
      <c r="C227" s="79" t="s">
        <v>0</v>
      </c>
      <c r="D227" s="79">
        <v>30</v>
      </c>
      <c r="E227" s="79"/>
      <c r="F227" s="24">
        <f>IFERROR((D227*E227),"")</f>
        <v>0</v>
      </c>
    </row>
    <row r="228" spans="1:6" s="51" customFormat="1">
      <c r="A228" s="50"/>
      <c r="B228" s="25"/>
      <c r="C228" s="79"/>
      <c r="D228" s="79"/>
      <c r="E228" s="79"/>
      <c r="F228" s="79"/>
    </row>
    <row r="229" spans="1:6" s="29" customFormat="1" ht="28.5" customHeight="1">
      <c r="A229" s="50">
        <v>3</v>
      </c>
      <c r="B229" s="25" t="s">
        <v>110</v>
      </c>
      <c r="C229" s="79" t="s">
        <v>0</v>
      </c>
      <c r="D229" s="79">
        <v>292</v>
      </c>
      <c r="E229" s="79"/>
      <c r="F229" s="24">
        <f>IFERROR((D229*E229),"")</f>
        <v>0</v>
      </c>
    </row>
    <row r="230" spans="1:6" s="29" customFormat="1">
      <c r="A230" s="50"/>
      <c r="B230" s="25"/>
      <c r="C230" s="79"/>
      <c r="D230" s="79"/>
      <c r="E230" s="79"/>
      <c r="F230" s="79"/>
    </row>
    <row r="231" spans="1:6" s="29" customFormat="1">
      <c r="A231" s="50">
        <v>4</v>
      </c>
      <c r="B231" s="25" t="s">
        <v>87</v>
      </c>
      <c r="C231" s="79" t="s">
        <v>88</v>
      </c>
      <c r="D231" s="79">
        <v>22000</v>
      </c>
      <c r="E231" s="79"/>
      <c r="F231" s="24">
        <f>IFERROR((D231*E231),"")</f>
        <v>0</v>
      </c>
    </row>
    <row r="232" spans="1:6" s="29" customFormat="1">
      <c r="A232" s="50"/>
      <c r="B232" s="25"/>
      <c r="C232" s="79"/>
      <c r="D232" s="79"/>
      <c r="E232" s="79"/>
      <c r="F232" s="79"/>
    </row>
    <row r="233" spans="1:6" s="29" customFormat="1">
      <c r="A233" s="100">
        <v>5</v>
      </c>
      <c r="B233" s="61" t="s">
        <v>64</v>
      </c>
      <c r="C233" s="79" t="s">
        <v>86</v>
      </c>
      <c r="D233" s="79">
        <v>12000</v>
      </c>
      <c r="E233" s="79"/>
      <c r="F233" s="24">
        <f>IFERROR((D233*E233),"")</f>
        <v>0</v>
      </c>
    </row>
    <row r="234" spans="1:6" s="29" customFormat="1">
      <c r="A234" s="100"/>
      <c r="B234" s="61"/>
      <c r="C234" s="79"/>
      <c r="D234" s="79"/>
      <c r="E234" s="79"/>
      <c r="F234" s="79"/>
    </row>
    <row r="235" spans="1:6" s="29" customFormat="1" ht="29">
      <c r="A235" s="100">
        <v>6</v>
      </c>
      <c r="B235" s="61" t="s">
        <v>89</v>
      </c>
      <c r="C235" s="79" t="s">
        <v>0</v>
      </c>
      <c r="D235" s="79">
        <v>300</v>
      </c>
      <c r="E235" s="79"/>
      <c r="F235" s="24">
        <f>IFERROR((D235*E235),"")</f>
        <v>0</v>
      </c>
    </row>
    <row r="236" spans="1:6" s="29" customFormat="1">
      <c r="A236" s="100"/>
      <c r="B236" s="61"/>
      <c r="C236" s="79"/>
      <c r="D236" s="79"/>
      <c r="E236" s="36"/>
      <c r="F236" s="79"/>
    </row>
    <row r="237" spans="1:6" s="29" customFormat="1">
      <c r="A237" s="93"/>
      <c r="B237" s="92" t="s">
        <v>65</v>
      </c>
      <c r="C237" s="53"/>
      <c r="D237" s="53"/>
      <c r="E237" s="53"/>
      <c r="F237" s="103">
        <f>SUM(F221:F236)</f>
        <v>0</v>
      </c>
    </row>
    <row r="238" spans="1:6" s="29" customFormat="1">
      <c r="A238" s="100"/>
      <c r="B238" s="22"/>
      <c r="C238" s="52"/>
      <c r="D238" s="52"/>
      <c r="E238" s="52"/>
      <c r="F238" s="52"/>
    </row>
  </sheetData>
  <mergeCells count="2">
    <mergeCell ref="A1:F1"/>
    <mergeCell ref="A2:F2"/>
  </mergeCells>
  <hyperlinks>
    <hyperlink ref="B155" r:id="rId1" display="https://en.wikipedia.org/wiki/Fiber-optic_cable" xr:uid="{00000000-0004-0000-0100-000000000000}"/>
  </hyperlinks>
  <printOptions horizontalCentered="1"/>
  <pageMargins left="0.19685039370078741" right="0.19685039370078741" top="0.74803149606299213" bottom="0.74803149606299213" header="0.31496062992125984" footer="0.31496062992125984"/>
  <pageSetup paperSize="9" scale="88" firstPageNumber="2" orientation="portrait" r:id="rId2"/>
  <headerFooter>
    <oddHeader>&amp;L&amp;"-,Bold"SUNIL NAYYAR CONSULTING ENGINEERS LLP&amp;R&amp;"-,Bold"SQ-&amp;P</oddHeader>
    <oddFooter>&amp;L&amp;"-,Bold"GALGOTIA UNIVERSITY-ADMIN BLOCK&amp;R&amp;"-,Bold"ELV WORKS</oddFooter>
  </headerFooter>
  <rowBreaks count="8" manualBreakCount="8">
    <brk id="38" max="16383" man="1"/>
    <brk id="55" max="16383" man="1"/>
    <brk id="66" max="16383" man="1"/>
    <brk id="82" max="16383" man="1"/>
    <brk id="112" max="16383" man="1"/>
    <brk id="129" max="16383" man="1"/>
    <brk id="176" max="16383" man="1"/>
    <brk id="2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vt:lpstr>
      <vt:lpstr>BOQ</vt:lpstr>
      <vt:lpstr>BOQ!Print_Area</vt:lpstr>
      <vt:lpstr>BOQ!Print_Titles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Singla, Nitin</dc:creator>
  <cp:lastModifiedBy>Saxena, Apoorv @ Gurugram</cp:lastModifiedBy>
  <cp:lastPrinted>2023-08-03T07:38:55Z</cp:lastPrinted>
  <dcterms:created xsi:type="dcterms:W3CDTF">2004-04-30T05:24:37Z</dcterms:created>
  <dcterms:modified xsi:type="dcterms:W3CDTF">2024-02-17T10:07:39Z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17d80d-b29e-4564-bcc8-1d711dae1c3a_Enabled">
    <vt:lpwstr>true</vt:lpwstr>
  </property>
  <property fmtid="{D5CDD505-2E9C-101B-9397-08002B2CF9AE}" pid="3" name="MSIP_Label_1717d80d-b29e-4564-bcc8-1d711dae1c3a_SetDate">
    <vt:lpwstr>2022-10-28T14:37:20Z</vt:lpwstr>
  </property>
  <property fmtid="{D5CDD505-2E9C-101B-9397-08002B2CF9AE}" pid="4" name="MSIP_Label_1717d80d-b29e-4564-bcc8-1d711dae1c3a_Method">
    <vt:lpwstr>Privileged</vt:lpwstr>
  </property>
  <property fmtid="{D5CDD505-2E9C-101B-9397-08002B2CF9AE}" pid="5" name="MSIP_Label_1717d80d-b29e-4564-bcc8-1d711dae1c3a_Name">
    <vt:lpwstr>1717d80d-b29e-4564-bcc8-1d711dae1c3a</vt:lpwstr>
  </property>
  <property fmtid="{D5CDD505-2E9C-101B-9397-08002B2CF9AE}" pid="6" name="MSIP_Label_1717d80d-b29e-4564-bcc8-1d711dae1c3a_SiteId">
    <vt:lpwstr>96ece526-9c7d-48b0-8daf-8b93c90a5d18</vt:lpwstr>
  </property>
  <property fmtid="{D5CDD505-2E9C-101B-9397-08002B2CF9AE}" pid="7" name="MSIP_Label_1717d80d-b29e-4564-bcc8-1d711dae1c3a_ActionId">
    <vt:lpwstr>e9248675-c9e3-46ec-aff6-6922dc6f407f</vt:lpwstr>
  </property>
  <property fmtid="{D5CDD505-2E9C-101B-9397-08002B2CF9AE}" pid="8" name="MSIP_Label_1717d80d-b29e-4564-bcc8-1d711dae1c3a_ContentBits">
    <vt:lpwstr>0</vt:lpwstr>
  </property>
  <property fmtid="{D5CDD505-2E9C-101B-9397-08002B2CF9AE}" pid="9" name="SmartTag">
    <vt:lpwstr>2</vt:lpwstr>
  </property>
</Properties>
</file>